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pou\Desktop\SIA\"/>
    </mc:Choice>
  </mc:AlternateContent>
  <bookViews>
    <workbookView xWindow="0" yWindow="0" windowWidth="23040" windowHeight="8616" firstSheet="1" activeTab="4"/>
  </bookViews>
  <sheets>
    <sheet name="START HERE" sheetId="1" r:id="rId1"/>
    <sheet name="Strategies &amp; Outcomes - SAMPLE" sheetId="2" r:id="rId2"/>
    <sheet name="Act &amp; Exp - SAMPLE" sheetId="3" r:id="rId3"/>
    <sheet name="Strategies &amp; Outcomes" sheetId="4" r:id="rId4"/>
    <sheet name="Activities &amp; Expenditures" sheetId="5" r:id="rId5"/>
    <sheet name="Sheet2" sheetId="6" state="hidden" r:id="rId6"/>
  </sheets>
  <definedNames>
    <definedName name="_xlnm._FilterDatabase" localSheetId="2" hidden="1">'Act &amp; Exp - SAMPLE'!$A$8:$J$8</definedName>
    <definedName name="_xlnm._FilterDatabase" localSheetId="4" hidden="1">'Activities &amp; Expenditures'!$A$8:$J$8</definedName>
  </definedNames>
  <calcPr calcId="162913"/>
  <extLst>
    <ext uri="GoogleSheetsCustomDataVersion1">
      <go:sheetsCustomData xmlns:go="http://customooxmlschemas.google.com/" roundtripDataSignature="AMtx7mhvIDq4Vi2LrMQvURmdBAfiOUfzig==" r:id="rId10"/>
    </ext>
  </extLst>
</workbook>
</file>

<file path=xl/calcChain.xml><?xml version="1.0" encoding="utf-8"?>
<calcChain xmlns="http://schemas.openxmlformats.org/spreadsheetml/2006/main">
  <c r="O23" i="5" l="1"/>
  <c r="O16" i="5"/>
  <c r="O20" i="5"/>
  <c r="N22" i="5"/>
  <c r="N28" i="5" s="1"/>
  <c r="O10" i="5"/>
  <c r="O11" i="5"/>
  <c r="O12" i="5"/>
  <c r="O13" i="5"/>
  <c r="O14" i="5"/>
  <c r="O15" i="5"/>
  <c r="O17" i="5"/>
  <c r="O18" i="5"/>
  <c r="O19" i="5"/>
  <c r="O21" i="5"/>
  <c r="O9" i="5"/>
  <c r="G9" i="5"/>
  <c r="G14" i="5"/>
  <c r="G3" i="5" s="1"/>
  <c r="G15" i="5"/>
  <c r="G16" i="5"/>
  <c r="G17" i="5"/>
  <c r="G18" i="5"/>
  <c r="G19" i="5"/>
  <c r="G20" i="5"/>
  <c r="G21" i="5"/>
  <c r="G13" i="5"/>
  <c r="G12" i="5"/>
  <c r="G11" i="5"/>
  <c r="G10" i="5"/>
  <c r="G6" i="5"/>
  <c r="G5" i="5"/>
  <c r="B2" i="5"/>
  <c r="B5" i="3"/>
  <c r="G2" i="5" l="1"/>
  <c r="D22" i="5"/>
  <c r="D28" i="5" s="1"/>
  <c r="G4" i="5"/>
  <c r="H27" i="5"/>
  <c r="H26" i="5"/>
  <c r="H25" i="5"/>
  <c r="H24" i="5"/>
  <c r="F23" i="5"/>
  <c r="G22" i="5"/>
  <c r="G28" i="5" s="1"/>
  <c r="H21" i="5"/>
  <c r="H20" i="5"/>
  <c r="I6" i="5" s="1"/>
  <c r="E19" i="5"/>
  <c r="H18" i="5"/>
  <c r="H17" i="5"/>
  <c r="E16" i="5"/>
  <c r="H14" i="5"/>
  <c r="H13" i="5"/>
  <c r="H12" i="5"/>
  <c r="H11" i="5"/>
  <c r="F10" i="5"/>
  <c r="B6" i="5"/>
  <c r="B5" i="5"/>
  <c r="B4" i="5"/>
  <c r="B3" i="5"/>
  <c r="I6" i="3"/>
  <c r="G6" i="3"/>
  <c r="B6" i="3"/>
  <c r="I5" i="3"/>
  <c r="G5" i="3"/>
  <c r="I4" i="3"/>
  <c r="G4" i="3"/>
  <c r="B4" i="3"/>
  <c r="I3" i="3"/>
  <c r="G3" i="3"/>
  <c r="B3" i="3"/>
  <c r="I2" i="3"/>
  <c r="G2" i="3"/>
  <c r="L2" i="3" s="1"/>
  <c r="B2" i="3"/>
  <c r="F16" i="5" l="1"/>
  <c r="H16" i="5" s="1"/>
  <c r="I3" i="5"/>
  <c r="L2" i="5"/>
  <c r="H23" i="5"/>
  <c r="F19" i="5"/>
  <c r="H19" i="5" s="1"/>
  <c r="I5" i="5" s="1"/>
  <c r="F9" i="5"/>
  <c r="H9" i="5" s="1"/>
  <c r="I2" i="5" s="1"/>
  <c r="H10" i="5"/>
  <c r="E22" i="5"/>
  <c r="F15" i="5"/>
  <c r="F22" i="5" l="1"/>
  <c r="F28" i="5" s="1"/>
  <c r="E28" i="5"/>
  <c r="H15" i="5"/>
  <c r="I4" i="5" s="1"/>
  <c r="N2" i="5" s="1"/>
  <c r="H28" i="5" l="1"/>
  <c r="H22" i="5"/>
  <c r="O28" i="5"/>
</calcChain>
</file>

<file path=xl/sharedStrings.xml><?xml version="1.0" encoding="utf-8"?>
<sst xmlns="http://schemas.openxmlformats.org/spreadsheetml/2006/main" count="259" uniqueCount="137">
  <si>
    <t>YEAR 1 BUDGETED COST</t>
  </si>
  <si>
    <t>PROJECTED 3-YEAR COST</t>
  </si>
  <si>
    <t>Total YEAR 1 Budget</t>
  </si>
  <si>
    <t>Relevant Strategy</t>
  </si>
  <si>
    <t>S1</t>
  </si>
  <si>
    <t>S2</t>
  </si>
  <si>
    <t>S3</t>
  </si>
  <si>
    <t>S4</t>
  </si>
  <si>
    <t>S5</t>
  </si>
  <si>
    <t xml:space="preserve">Outcome </t>
  </si>
  <si>
    <t>Strategy 1</t>
  </si>
  <si>
    <t>Every K-12 educator analyzes and uses and reviews student learning data and school climate information with an equity lens (i.e. disaggregating by race) on a routine basis.</t>
  </si>
  <si>
    <t>X</t>
  </si>
  <si>
    <t>Outcome</t>
  </si>
  <si>
    <t>Middle school staff will be implementing strategies to support diverse learners through culturally-responsive classroom practices, e.g. WICOR  strategies, including language scaffolding, as evidenced by classroom walkthroughs.</t>
  </si>
  <si>
    <t>Technology improvements create a more flexible, responsive, engaged, and differentiated learning experience.</t>
  </si>
  <si>
    <t xml:space="preserve">8th grade students treat each other well and report a sense of belonging, idenity, and safety at school. </t>
  </si>
  <si>
    <t>Targeted class size reductions in grades K-3 can be linked with positive changes in school climate, working and learning conditions, and 3rd grade reading proficiency.</t>
  </si>
  <si>
    <t>Strategy 2</t>
  </si>
  <si>
    <t>Strategy #1</t>
  </si>
  <si>
    <t>Braid Racial Equity and Social Justice strategies into our instructional core work with our students, teachers, and content, and build our organizational culture and capacity to create a strong foundation to support every student.</t>
  </si>
  <si>
    <t>Strategy #2</t>
  </si>
  <si>
    <t xml:space="preserve">Ensure pedagogy and standards-based curriculum integrates the respectful consideration of culture, disability, race, gender, and language with equitable learning supports and opportunities.
</t>
  </si>
  <si>
    <t>Strategy #3</t>
  </si>
  <si>
    <t>Create a culture of safety and respect for all students and adults that supports the social, emotional, and physical wellbeing of students and adults that is critical to academic and professional success.</t>
  </si>
  <si>
    <t>Strategy #4</t>
  </si>
  <si>
    <t xml:space="preserve">Provide academic and career &amp; college readiness supports for Emerging Bilinguals and Latinx students.
</t>
  </si>
  <si>
    <t>Strategy #5</t>
  </si>
  <si>
    <t>Invest in technology, assessment tools and professional development for English Language Development and social emotional learning enhancements.</t>
  </si>
  <si>
    <t>Strategy 3</t>
  </si>
  <si>
    <t>Strategy 4</t>
  </si>
  <si>
    <t>Increase student achievement each year on the statewide assessments in ELA and Math by 5% each year. (Every K-12 educator analyzes and uses and reviews student learning data and school climate information with an equity lens (i.e. disaggregating by race) on a routine basis.)</t>
  </si>
  <si>
    <t>Strategy 5</t>
  </si>
  <si>
    <t>Improve four-year cohort graduation by 3% each year until reaching and maintaining 90% or greater</t>
  </si>
  <si>
    <t>Increase regular attenders rate by 5% annually until reaching and sustaining a regular attenders rate of 90% or greater</t>
  </si>
  <si>
    <t>Create more engagement opportunities for parents, families and community to participate in building a stronger school community one or more times per month</t>
  </si>
  <si>
    <t>#</t>
  </si>
  <si>
    <t>Activities</t>
  </si>
  <si>
    <t xml:space="preserve">Aligned Primary Strategy </t>
  </si>
  <si>
    <t>2020-21</t>
  </si>
  <si>
    <t>Strategy 2 - Support student’s progress towards graduation by facilitating more higher education and career opportunity informational sessions, providing more family support nights for graduation requirements and post high school steps, increasing supports for instructional differentiation in the High School, increase opportunities for elective courses. (WRE)</t>
  </si>
  <si>
    <t>2021-22</t>
  </si>
  <si>
    <t>2022-23</t>
  </si>
  <si>
    <t>Year 1 Budgeted Cost</t>
  </si>
  <si>
    <t>Strategy 3 - Provide opportunities for students' individualized academic interests by utilizing contracts with systems such as CIS (Oregon Career Information System) for High School students, supporting more project-based learning workshops and training at the K-8 Level (WRE)</t>
  </si>
  <si>
    <t>Projected Three Year Cost</t>
  </si>
  <si>
    <t>Object Code</t>
  </si>
  <si>
    <t>Priority Level YEAR 1</t>
  </si>
  <si>
    <t>Hire additional Educational Assistants for 12 K-2 classrooms.</t>
  </si>
  <si>
    <t>MID</t>
  </si>
  <si>
    <t>Key Leadership Team members will participate in the Courageous Conversations Summit.</t>
  </si>
  <si>
    <t>Total Budget</t>
  </si>
  <si>
    <t>HIGH</t>
  </si>
  <si>
    <t>Contract with National Equity Project for district equity audit.</t>
  </si>
  <si>
    <t>Updated SIS</t>
  </si>
  <si>
    <t>Attendance at EL Alliance and additional PD</t>
  </si>
  <si>
    <t>Digital licenses for online learning modules</t>
  </si>
  <si>
    <t>LOW</t>
  </si>
  <si>
    <t>Upgraded technology toolkits</t>
  </si>
  <si>
    <t>Reducing Class Size</t>
  </si>
  <si>
    <t>RCS</t>
  </si>
  <si>
    <t>Instructional Time</t>
  </si>
  <si>
    <t>IT</t>
  </si>
  <si>
    <t>Health and Safety</t>
  </si>
  <si>
    <t>H&amp;S</t>
  </si>
  <si>
    <t>Well-Rounded Education</t>
  </si>
  <si>
    <t>WRE</t>
  </si>
  <si>
    <t>NOTES: These are my running notes/comments to help us complete the application lateron - Sam Tupou</t>
  </si>
  <si>
    <t>Hire Part-time tutor throughout school day</t>
  </si>
  <si>
    <t>HIGH (for hiring EAs)</t>
  </si>
  <si>
    <t>$16/hour x 15 hours/week x 36 weeks = $8640 + benefits($8640*46%)=$12,614.</t>
  </si>
  <si>
    <t>When we can have more community input, we're probbly looking to revise this activity and hire additional EA's instead of a tutor</t>
  </si>
  <si>
    <t xml:space="preserve">Create half day summer academic support school/program </t>
  </si>
  <si>
    <t>Licensed Teacher =$33/hr avg, IA = $16/hr Average,  1 teacher ($33)+2 IA ($32)/hr = $65/hr x 4 weeks x4 hrs/day + 1 planning hour = $65 hrx4 weeks x 25 hrs/week = $6,500.  $6500 + benefits ($6500 + 46%) = $9490.</t>
  </si>
  <si>
    <t xml:space="preserve">It's possible we may have a small line item budgeted for summer school somewhere but there's no way to check this with the closure. </t>
  </si>
  <si>
    <t>Increase family support/informational nights to 1 per quarter for grades 8-12</t>
  </si>
  <si>
    <t>Average Family Night = $1200 x 4</t>
  </si>
  <si>
    <t>Continue annual CIS contract for each student grades 8-12</t>
  </si>
  <si>
    <t>Current HS $534.  Max cost for HS $3,500, MS is $1,000 per email from Josie Brenan dated 10/30/19.  Assuming Max MS License and increase in cost and enrollment to HS $800.00</t>
  </si>
  <si>
    <t>There may have be a line item in the CTE budget but until we get back to school and comb through our curent budget, we're just estimating right now.</t>
  </si>
  <si>
    <t>$500/Chromebook &amp; cords/bags/mice X 20 students</t>
  </si>
  <si>
    <t>I deleted $1000 for technology. We may be able to redirect other funds to purchase additional Chromebooks for DL, which would meet this need for next year.</t>
  </si>
  <si>
    <t>Increase access to academic supports for teachers through training for scaffolding and instructional differentiation</t>
  </si>
  <si>
    <t xml:space="preserve">HIGH </t>
  </si>
  <si>
    <t xml:space="preserve">If we can secure Nessa Arnold to provide literacy coaching to staff and overall professional development, this would be probably the best single investment we can make with this grant. </t>
  </si>
  <si>
    <t>Contract with CIS (Oregon Career Interest System) for grades 8-12</t>
  </si>
  <si>
    <t>We would like to increase the hours for PAADA if we an afford it in order to augment the Siletz Tribal services of Dee/Jacob/Cory</t>
  </si>
  <si>
    <t>$5,000 per Casey's estimate</t>
  </si>
  <si>
    <t>Deleted $5000. It's possible to add this back later but we didn't get enough feedback from staff and parents yet.</t>
  </si>
  <si>
    <t>Adopt new Social/Emotional Learning curriculum for K-12</t>
  </si>
  <si>
    <t>Unknown - Not enough information to estimate</t>
  </si>
  <si>
    <t>It'll depend on who we contract with or hire</t>
  </si>
  <si>
    <t>Provide more access to trainings for staff in the areas of: Trauma Informed Care, Positive Behavior Support and Suicide Prevention</t>
  </si>
  <si>
    <t>Training in Portland, $200 class fee, $200 hotel, $100 meals, $75 mileage = $575 per event x 3 staff x each quarter = $6,900</t>
  </si>
  <si>
    <t>Reduced by $3000</t>
  </si>
  <si>
    <t>IF we can secure a contract with the ESD</t>
  </si>
  <si>
    <t>Expand hours for Physical Educaiton Teacher to increase classes to K-12</t>
  </si>
  <si>
    <t>PE Teacher (current $36K) Peek pays 75%, Assuming this is for the remaining 25% = $36K x 25% share x 46% benefit cost</t>
  </si>
  <si>
    <t>I hated to reduce the PE component because it should be an integral part of providing a well-rounded education but we have a lot of competing needs.</t>
  </si>
  <si>
    <t>Provide funding for elective programs to increase access to materials for extended plans and projects</t>
  </si>
  <si>
    <t>Expansion of CTE projects = Guesstimate only</t>
  </si>
  <si>
    <t>Reduced by $5000</t>
  </si>
  <si>
    <t>TOTAL FOR ALL ABOVE</t>
  </si>
  <si>
    <t>** What IF:  Adding Nessa Arnold as Literacy Coach</t>
  </si>
  <si>
    <t>$50K+5% increase + 46% benefits</t>
  </si>
  <si>
    <t>Definitely a HIGH priority!</t>
  </si>
  <si>
    <t>** What IF:</t>
  </si>
  <si>
    <t>Total Including **What if Scenarios</t>
  </si>
  <si>
    <t>I'd rather hire additional EA's instead of a tutor</t>
  </si>
  <si>
    <t>I think this needs to be more hours if we an afford it to augment the services the Tribe provides through Dee/Jacob/Cory</t>
  </si>
  <si>
    <t xml:space="preserve">WELL-ROUNDED EDUCATION: Such as using developmentally appropriate and culturally responsive early literacy practices and programs in Pre-K through third grade. Culturally responsive programs and practices in grades 6-8, including learning, counseling and student support that is connected to colleges and careers. Broadened curricular options at all grade levels including: Art, Music, PE, STEM/SMILE, CTE, engaging electives, accelerated, dual credit, Life Skills, dropout and prevention programs, and transition supports. </t>
  </si>
  <si>
    <t xml:space="preserve">Increase access to reliable technology devices and connection for distance learning options through local community college, Edmentum, Google Classroom, Zoom, etc. </t>
  </si>
  <si>
    <r>
      <t xml:space="preserve">Strategy 1 - Individualized learning for each student by providing tutoring during the school hours; opening up extended school year options for continuing education through summer programs, creating a more conducive schedule and access for students taking community college courses and updating current curriculum in core areas for the K-8 grades. (WRE) </t>
    </r>
    <r>
      <rPr>
        <b/>
        <u/>
        <sz val="11"/>
        <color rgb="FF0070C0"/>
        <rFont val="Calibri"/>
        <family val="2"/>
      </rPr>
      <t>[NOTE:</t>
    </r>
    <r>
      <rPr>
        <b/>
        <sz val="11"/>
        <color rgb="FF0070C0"/>
        <rFont val="Calibri"/>
        <family val="2"/>
      </rPr>
      <t xml:space="preserve"> Adjustments made to grant due to COVID-19 School Closures - The NEED for investment in technology infrastructure for students to have equal access to reliable learning technology and at school connection to school curriculum, assessment tools, and social and emotional learning enhancements is is critical. (WRE)</t>
    </r>
  </si>
  <si>
    <t>Provide Mental Health and Counseling services to support the social and emotional learning of our students in our building</t>
  </si>
  <si>
    <t>Strategy 4 (Health/Safety - SEL)</t>
  </si>
  <si>
    <t>Strategy 5 (Health/Safety - PE)</t>
  </si>
  <si>
    <t>Strategy 2 (WRE - College and Careers)</t>
  </si>
  <si>
    <t>Strategy 1 (Tech Infrastructure and Support)</t>
  </si>
  <si>
    <t>Strategy 3 (WRE - Project-based Lrng)</t>
  </si>
  <si>
    <t>Total Projected 3-Year Budget</t>
  </si>
  <si>
    <t>This may have be a line item in the CTE budget</t>
  </si>
  <si>
    <t>Need to budget for summer school and 9th grade success</t>
  </si>
  <si>
    <t xml:space="preserve">Retained from orignal budget </t>
  </si>
  <si>
    <t>Cut in Yr 1 only</t>
  </si>
  <si>
    <t xml:space="preserve">Reduced </t>
  </si>
  <si>
    <t>Reduced (PAADA contract)</t>
  </si>
  <si>
    <t>Narrative/Notes</t>
  </si>
  <si>
    <t>2020-21 ORIGINAL PROJECTED BUDGET w/ LIT COACH</t>
  </si>
  <si>
    <t>Cut Lit. Coach in Yr 1 only</t>
  </si>
  <si>
    <t>Year 1 - Original Budget</t>
  </si>
  <si>
    <t>2020-21 Budget Adjustment (Reductions)</t>
  </si>
  <si>
    <t>Strategy 4- Obtain a better understanding of students' social needs by providing needed trainings and supports in areas of "Trauma Informed Care", Suicide Prevention, Postive Behavior Support System. Adopt school-wide curriculum based around Social Emotional Learning. Provide mental health support with contracted Mental Health providers (Health/Safety)</t>
  </si>
  <si>
    <t>Strategy 5-Expand the Physical Education program to provide more access for students in           K-12 (Heath/Safety)</t>
  </si>
  <si>
    <t>Retained from orignal budget and added $5000</t>
  </si>
  <si>
    <t>Increased Technology Infrastructure in Yr 1 -</t>
  </si>
  <si>
    <t>Depending on Couseling, mental health provider, PAADA's availability</t>
  </si>
  <si>
    <t>Guessing $5,000 because I do not have enough information (staff salaries, PD,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</si>
</sst>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
  </numFmts>
  <fonts count="36" x14ac:knownFonts="1">
    <font>
      <sz val="11"/>
      <color theme="1"/>
      <name val="Arial"/>
    </font>
    <font>
      <sz val="11"/>
      <color theme="1"/>
      <name val="Calibri"/>
      <family val="2"/>
      <scheme val="minor"/>
    </font>
    <font>
      <sz val="11"/>
      <color theme="1"/>
      <name val="Calibri"/>
    </font>
    <font>
      <b/>
      <sz val="11"/>
      <color theme="1"/>
      <name val="Calibri"/>
    </font>
    <font>
      <sz val="11"/>
      <name val="Arial"/>
    </font>
    <font>
      <b/>
      <u/>
      <sz val="11"/>
      <color theme="1"/>
      <name val="Calibri"/>
    </font>
    <font>
      <sz val="14"/>
      <color theme="1"/>
      <name val="Calibri"/>
    </font>
    <font>
      <sz val="16"/>
      <color theme="1"/>
      <name val="Calibri"/>
    </font>
    <font>
      <sz val="11"/>
      <color rgb="FF1F497D"/>
      <name val="Calibri"/>
    </font>
    <font>
      <sz val="16"/>
      <color rgb="FF000000"/>
      <name val="Calibri"/>
    </font>
    <font>
      <sz val="11"/>
      <color rgb="FF000000"/>
      <name val="Calibri"/>
    </font>
    <font>
      <b/>
      <sz val="12"/>
      <color theme="1"/>
      <name val="Calibri"/>
    </font>
    <font>
      <sz val="12"/>
      <color theme="1"/>
      <name val="Calibri"/>
    </font>
    <font>
      <b/>
      <sz val="14"/>
      <color theme="1"/>
      <name val="Calibri"/>
    </font>
    <font>
      <sz val="11"/>
      <color theme="1"/>
      <name val="Calibri"/>
    </font>
    <font>
      <sz val="14"/>
      <color rgb="FFFF0000"/>
      <name val="Calibri"/>
    </font>
    <font>
      <b/>
      <sz val="12"/>
      <color rgb="FF000000"/>
      <name val="Calibri"/>
    </font>
    <font>
      <sz val="11"/>
      <name val="Calibri"/>
    </font>
    <font>
      <sz val="11"/>
      <color rgb="FFFF0000"/>
      <name val="Calibri"/>
    </font>
    <font>
      <sz val="11"/>
      <color rgb="FFFF0000"/>
      <name val="Calibri"/>
      <family val="2"/>
      <scheme val="minor"/>
    </font>
    <font>
      <b/>
      <sz val="11"/>
      <color theme="1"/>
      <name val="Calibri"/>
      <family val="2"/>
      <scheme val="minor"/>
    </font>
    <font>
      <sz val="11"/>
      <color theme="1"/>
      <name val="Arial"/>
      <family val="2"/>
    </font>
    <font>
      <sz val="11"/>
      <color rgb="FF000000"/>
      <name val="Calibri"/>
      <family val="2"/>
    </font>
    <font>
      <sz val="11"/>
      <name val="Calibri"/>
      <family val="2"/>
    </font>
    <font>
      <sz val="11"/>
      <color theme="1"/>
      <name val="Calibri"/>
      <family val="2"/>
    </font>
    <font>
      <sz val="11"/>
      <color rgb="FFFF0000"/>
      <name val="Calibri"/>
      <family val="2"/>
    </font>
    <font>
      <sz val="11"/>
      <color rgb="FF1E4E79"/>
      <name val="Calibri"/>
      <family val="2"/>
    </font>
    <font>
      <b/>
      <sz val="11"/>
      <color rgb="FF0070C0"/>
      <name val="Calibri"/>
      <family val="2"/>
    </font>
    <font>
      <b/>
      <u/>
      <sz val="11"/>
      <color rgb="FF0070C0"/>
      <name val="Calibri"/>
      <family val="2"/>
    </font>
    <font>
      <sz val="16"/>
      <color theme="1"/>
      <name val="Calibri"/>
      <family val="2"/>
    </font>
    <font>
      <b/>
      <sz val="11"/>
      <color theme="1"/>
      <name val="Calibri"/>
      <family val="2"/>
    </font>
    <font>
      <b/>
      <sz val="11"/>
      <name val="Calibri"/>
      <family val="2"/>
    </font>
    <font>
      <sz val="11"/>
      <color rgb="FF000000"/>
      <name val="Calibri"/>
      <family val="2"/>
      <scheme val="minor"/>
    </font>
    <font>
      <b/>
      <sz val="11"/>
      <color rgb="FF009900"/>
      <name val="Calibri"/>
      <family val="2"/>
      <scheme val="minor"/>
    </font>
    <font>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rgb="FFD8D8D8"/>
        <bgColor rgb="FFD8D8D8"/>
      </patternFill>
    </fill>
    <fill>
      <patternFill patternType="solid">
        <fgColor theme="0" tint="-0.14999847407452621"/>
        <bgColor rgb="FFD8D8D8"/>
      </patternFill>
    </fill>
    <fill>
      <patternFill patternType="solid">
        <fgColor theme="0" tint="-0.14999847407452621"/>
        <bgColor indexed="64"/>
      </patternFill>
    </fill>
  </fills>
  <borders count="48">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medium">
        <color rgb="FFCCCCCC"/>
      </left>
      <right style="medium">
        <color rgb="FFCCCCCC"/>
      </right>
      <top/>
      <bottom style="medium">
        <color rgb="FFCCCCCC"/>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medium">
        <color indexed="64"/>
      </top>
      <bottom style="medium">
        <color rgb="FF000000"/>
      </bottom>
      <diagonal/>
    </border>
    <border>
      <left/>
      <right style="medium">
        <color indexed="64"/>
      </right>
      <top style="medium">
        <color indexed="64"/>
      </top>
      <bottom/>
      <diagonal/>
    </border>
    <border>
      <left style="medium">
        <color indexed="64"/>
      </left>
      <right style="medium">
        <color rgb="FFCCCCCC"/>
      </right>
      <top style="medium">
        <color rgb="FF000000"/>
      </top>
      <bottom style="medium">
        <color rgb="FF000000"/>
      </bottom>
      <diagonal/>
    </border>
    <border>
      <left/>
      <right style="medium">
        <color indexed="64"/>
      </right>
      <top/>
      <bottom/>
      <diagonal/>
    </border>
    <border>
      <left style="medium">
        <color indexed="64"/>
      </left>
      <right style="medium">
        <color rgb="FFCCCCCC"/>
      </right>
      <top style="medium">
        <color rgb="FFCCCCCC"/>
      </top>
      <bottom style="medium">
        <color rgb="FF000000"/>
      </bottom>
      <diagonal/>
    </border>
    <border>
      <left style="medium">
        <color indexed="64"/>
      </left>
      <right style="medium">
        <color rgb="FF000000"/>
      </right>
      <top style="medium">
        <color rgb="FFCCCCCC"/>
      </top>
      <bottom style="medium">
        <color rgb="FF000000"/>
      </bottom>
      <diagonal/>
    </border>
    <border>
      <left style="medium">
        <color indexed="64"/>
      </left>
      <right style="medium">
        <color rgb="FFCCCCCC"/>
      </right>
      <top style="medium">
        <color rgb="FFCCCCCC"/>
      </top>
      <bottom style="medium">
        <color rgb="FFCCCCCC"/>
      </bottom>
      <diagonal/>
    </border>
    <border>
      <left style="medium">
        <color indexed="64"/>
      </left>
      <right style="medium">
        <color rgb="FFCCCCCC"/>
      </right>
      <top style="medium">
        <color rgb="FFCCCCCC"/>
      </top>
      <bottom/>
      <diagonal/>
    </border>
    <border>
      <left/>
      <right/>
      <top style="medium">
        <color indexed="64"/>
      </top>
      <bottom style="medium">
        <color indexed="64"/>
      </bottom>
      <diagonal/>
    </border>
  </borders>
  <cellStyleXfs count="1">
    <xf numFmtId="0" fontId="0" fillId="0" borderId="0"/>
  </cellStyleXfs>
  <cellXfs count="203">
    <xf numFmtId="0" fontId="0" fillId="0" borderId="0" xfId="0" applyFont="1" applyAlignment="1"/>
    <xf numFmtId="0" fontId="2" fillId="0" borderId="0" xfId="0" applyFont="1" applyAlignment="1">
      <alignment horizontal="center" vertical="center"/>
    </xf>
    <xf numFmtId="0" fontId="2" fillId="2" borderId="1" xfId="0" applyFont="1" applyFill="1" applyBorder="1"/>
    <xf numFmtId="0" fontId="5" fillId="0" borderId="0" xfId="0" applyFont="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2" fillId="0" borderId="11" xfId="0" applyFont="1" applyBorder="1" applyAlignment="1">
      <alignment horizontal="center" vertical="center"/>
    </xf>
    <xf numFmtId="0" fontId="7" fillId="2" borderId="12" xfId="0" applyFont="1" applyFill="1" applyBorder="1" applyAlignment="1">
      <alignment horizontal="center" vertical="center"/>
    </xf>
    <xf numFmtId="0" fontId="2" fillId="0" borderId="13" xfId="0" applyFont="1" applyBorder="1" applyAlignment="1">
      <alignment vertical="top"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2" fillId="0" borderId="7" xfId="0" applyFont="1" applyBorder="1" applyAlignment="1">
      <alignment vertical="top"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2" fillId="0" borderId="22" xfId="0" applyFont="1" applyBorder="1" applyAlignment="1">
      <alignment horizontal="center" vertical="center"/>
    </xf>
    <xf numFmtId="0" fontId="7" fillId="0" borderId="8" xfId="0" applyFont="1" applyBorder="1" applyAlignment="1">
      <alignment horizontal="center" vertical="center"/>
    </xf>
    <xf numFmtId="44" fontId="6" fillId="0" borderId="0" xfId="0" applyNumberFormat="1" applyFont="1"/>
    <xf numFmtId="0" fontId="7" fillId="0" borderId="9" xfId="0" applyFont="1" applyBorder="1" applyAlignment="1">
      <alignment horizontal="center" vertical="center"/>
    </xf>
    <xf numFmtId="0" fontId="7" fillId="2" borderId="23" xfId="0" applyFont="1" applyFill="1" applyBorder="1" applyAlignment="1">
      <alignment horizontal="center" vertical="center"/>
    </xf>
    <xf numFmtId="0" fontId="7" fillId="0" borderId="10" xfId="0" applyFont="1" applyBorder="1" applyAlignment="1">
      <alignment horizontal="center" vertical="center"/>
    </xf>
    <xf numFmtId="0" fontId="8" fillId="0" borderId="0" xfId="0" applyFont="1" applyAlignment="1">
      <alignment horizontal="left"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 fillId="0" borderId="15" xfId="0" applyFont="1" applyBorder="1"/>
    <xf numFmtId="0" fontId="2" fillId="0" borderId="16" xfId="0" applyFont="1" applyBorder="1"/>
    <xf numFmtId="0" fontId="8" fillId="0" borderId="0" xfId="0" applyFont="1" applyAlignment="1">
      <alignment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2" fillId="0" borderId="20" xfId="0" applyFont="1" applyBorder="1"/>
    <xf numFmtId="0" fontId="2" fillId="0" borderId="0" xfId="0" applyFont="1"/>
    <xf numFmtId="0" fontId="2" fillId="0" borderId="21" xfId="0" applyFont="1" applyBorder="1"/>
    <xf numFmtId="0" fontId="2" fillId="3" borderId="1" xfId="0" applyFont="1" applyFill="1" applyBorder="1"/>
    <xf numFmtId="0" fontId="2" fillId="3" borderId="1" xfId="0" applyFont="1" applyFill="1" applyBorder="1" applyAlignment="1">
      <alignment horizontal="center" vertical="center"/>
    </xf>
    <xf numFmtId="0" fontId="9" fillId="0" borderId="8" xfId="0" applyFont="1" applyBorder="1" applyAlignment="1">
      <alignment horizontal="center" vertical="center"/>
    </xf>
    <xf numFmtId="0" fontId="3" fillId="0" borderId="24" xfId="0" applyFont="1" applyBorder="1" applyAlignment="1">
      <alignment horizontal="center" vertical="center"/>
    </xf>
    <xf numFmtId="0" fontId="9" fillId="0" borderId="9" xfId="0" applyFont="1" applyBorder="1" applyAlignment="1">
      <alignment horizontal="center" vertical="center"/>
    </xf>
    <xf numFmtId="0" fontId="3" fillId="0" borderId="11" xfId="0" applyFont="1" applyBorder="1" applyAlignment="1">
      <alignment horizontal="center" vertical="center"/>
    </xf>
    <xf numFmtId="0" fontId="9" fillId="0" borderId="10"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textRotation="90"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11" fillId="0" borderId="0" xfId="0" applyFont="1" applyAlignment="1">
      <alignment horizontal="center" vertical="center" wrapText="1"/>
    </xf>
    <xf numFmtId="0" fontId="2" fillId="4" borderId="28" xfId="0" applyFont="1" applyFill="1" applyBorder="1" applyAlignment="1">
      <alignment horizontal="center" vertical="center"/>
    </xf>
    <xf numFmtId="0" fontId="2" fillId="4" borderId="29" xfId="0" applyFont="1" applyFill="1" applyBorder="1" applyAlignment="1">
      <alignment horizontal="left" vertical="top" wrapText="1"/>
    </xf>
    <xf numFmtId="0" fontId="11" fillId="4" borderId="29" xfId="0" applyFont="1" applyFill="1" applyBorder="1" applyAlignment="1">
      <alignment horizontal="center" vertical="center"/>
    </xf>
    <xf numFmtId="0" fontId="12" fillId="4" borderId="29" xfId="0" applyFont="1" applyFill="1" applyBorder="1" applyAlignment="1">
      <alignment horizontal="center" vertical="center"/>
    </xf>
    <xf numFmtId="44" fontId="2" fillId="4" borderId="29" xfId="0" applyNumberFormat="1" applyFont="1" applyFill="1" applyBorder="1" applyAlignment="1">
      <alignment horizontal="right" vertical="center" wrapText="1"/>
    </xf>
    <xf numFmtId="0" fontId="12" fillId="4" borderId="29" xfId="0" applyFont="1" applyFill="1" applyBorder="1" applyAlignment="1">
      <alignment horizontal="center" vertical="center" wrapText="1"/>
    </xf>
    <xf numFmtId="0" fontId="2" fillId="0" borderId="0" xfId="0" applyFont="1" applyAlignment="1">
      <alignment horizontal="left" vertical="center" wrapText="1"/>
    </xf>
    <xf numFmtId="44" fontId="2" fillId="0" borderId="0" xfId="0" applyNumberFormat="1" applyFont="1" applyAlignment="1">
      <alignment horizontal="center" vertical="center"/>
    </xf>
    <xf numFmtId="0" fontId="2" fillId="0" borderId="19" xfId="0" applyFont="1" applyBorder="1" applyAlignment="1">
      <alignment horizontal="center" vertical="center"/>
    </xf>
    <xf numFmtId="0" fontId="10" fillId="0" borderId="30" xfId="0" applyFont="1" applyBorder="1" applyAlignment="1">
      <alignment horizontal="left" vertical="top" wrapText="1"/>
    </xf>
    <xf numFmtId="0" fontId="11" fillId="2" borderId="20" xfId="0" applyFont="1" applyFill="1" applyBorder="1" applyAlignment="1">
      <alignment horizontal="center" vertical="center"/>
    </xf>
    <xf numFmtId="0" fontId="12" fillId="0" borderId="20" xfId="0" applyFont="1" applyBorder="1" applyAlignment="1">
      <alignment horizontal="center" vertical="center"/>
    </xf>
    <xf numFmtId="44" fontId="2" fillId="0" borderId="20" xfId="0" applyNumberFormat="1" applyFont="1" applyBorder="1" applyAlignment="1">
      <alignment horizontal="right" vertical="center" wrapText="1"/>
    </xf>
    <xf numFmtId="0" fontId="2" fillId="0" borderId="20" xfId="0" applyFont="1" applyBorder="1" applyAlignment="1">
      <alignment horizontal="left" vertical="top" wrapText="1"/>
    </xf>
    <xf numFmtId="0" fontId="12" fillId="0" borderId="20" xfId="0" applyFont="1" applyBorder="1" applyAlignment="1">
      <alignment horizontal="center" vertical="center" wrapText="1"/>
    </xf>
    <xf numFmtId="0" fontId="2" fillId="4" borderId="19" xfId="0" applyFont="1" applyFill="1" applyBorder="1" applyAlignment="1">
      <alignment horizontal="center" vertical="center"/>
    </xf>
    <xf numFmtId="0" fontId="2" fillId="4" borderId="20" xfId="0" applyFont="1" applyFill="1" applyBorder="1" applyAlignment="1">
      <alignment horizontal="left" vertical="top" wrapText="1"/>
    </xf>
    <xf numFmtId="0" fontId="11" fillId="4" borderId="20" xfId="0" applyFont="1" applyFill="1" applyBorder="1" applyAlignment="1">
      <alignment horizontal="center" vertical="center"/>
    </xf>
    <xf numFmtId="0" fontId="12" fillId="4" borderId="20" xfId="0" applyFont="1" applyFill="1" applyBorder="1" applyAlignment="1">
      <alignment horizontal="center" vertical="center"/>
    </xf>
    <xf numFmtId="44" fontId="2" fillId="4" borderId="20" xfId="0" applyNumberFormat="1" applyFont="1" applyFill="1" applyBorder="1" applyAlignment="1">
      <alignment horizontal="right" vertical="center" wrapText="1"/>
    </xf>
    <xf numFmtId="0" fontId="12" fillId="4" borderId="2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44" fontId="13" fillId="0" borderId="0" xfId="0" applyNumberFormat="1" applyFont="1" applyAlignment="1">
      <alignment horizontal="center" vertical="center"/>
    </xf>
    <xf numFmtId="0" fontId="14" fillId="0" borderId="0" xfId="0" applyFont="1"/>
    <xf numFmtId="0" fontId="16" fillId="4" borderId="29" xfId="0" applyFont="1" applyFill="1" applyBorder="1" applyAlignment="1">
      <alignment horizontal="center" vertical="center"/>
    </xf>
    <xf numFmtId="164" fontId="2" fillId="4" borderId="20" xfId="0" applyNumberFormat="1" applyFont="1" applyFill="1" applyBorder="1" applyAlignment="1">
      <alignment horizontal="right" wrapText="1"/>
    </xf>
    <xf numFmtId="44" fontId="2" fillId="4" borderId="20" xfId="0" applyNumberFormat="1" applyFont="1" applyFill="1" applyBorder="1"/>
    <xf numFmtId="0" fontId="2" fillId="4" borderId="20" xfId="0" applyFont="1" applyFill="1" applyBorder="1" applyAlignment="1">
      <alignment vertical="top"/>
    </xf>
    <xf numFmtId="0" fontId="10" fillId="4" borderId="20" xfId="0" applyFont="1" applyFill="1" applyBorder="1" applyAlignment="1">
      <alignment wrapText="1"/>
    </xf>
    <xf numFmtId="0" fontId="16" fillId="2" borderId="20" xfId="0" applyFont="1" applyFill="1" applyBorder="1" applyAlignment="1">
      <alignment horizontal="center" vertical="center"/>
    </xf>
    <xf numFmtId="164" fontId="2" fillId="0" borderId="0" xfId="0" applyNumberFormat="1" applyFont="1" applyAlignment="1">
      <alignment horizontal="right" wrapText="1"/>
    </xf>
    <xf numFmtId="164" fontId="2" fillId="0" borderId="20" xfId="0" applyNumberFormat="1" applyFont="1" applyBorder="1" applyAlignment="1">
      <alignment horizontal="right" wrapText="1"/>
    </xf>
    <xf numFmtId="0" fontId="2" fillId="0" borderId="20" xfId="0" applyFont="1" applyBorder="1" applyAlignment="1">
      <alignment vertical="top"/>
    </xf>
    <xf numFmtId="0" fontId="10" fillId="0" borderId="20" xfId="0" applyFont="1" applyBorder="1" applyAlignment="1">
      <alignment wrapText="1"/>
    </xf>
    <xf numFmtId="0" fontId="10" fillId="4" borderId="20" xfId="0" applyFont="1" applyFill="1" applyBorder="1" applyAlignment="1">
      <alignment horizontal="left" vertical="top" wrapText="1"/>
    </xf>
    <xf numFmtId="0" fontId="16" fillId="4" borderId="20" xfId="0" applyFont="1" applyFill="1" applyBorder="1" applyAlignment="1">
      <alignment horizontal="center" vertical="center"/>
    </xf>
    <xf numFmtId="0" fontId="10" fillId="0" borderId="20" xfId="0" applyFont="1" applyBorder="1" applyAlignment="1">
      <alignment horizontal="left" vertical="top" wrapText="1"/>
    </xf>
    <xf numFmtId="164" fontId="17" fillId="0" borderId="20" xfId="0" applyNumberFormat="1" applyFont="1" applyBorder="1" applyAlignment="1">
      <alignment horizontal="right" wrapText="1"/>
    </xf>
    <xf numFmtId="0" fontId="10" fillId="0" borderId="20" xfId="0" applyFont="1" applyBorder="1" applyAlignment="1"/>
    <xf numFmtId="0" fontId="18" fillId="0" borderId="20" xfId="0" applyFont="1" applyBorder="1" applyAlignment="1">
      <alignment vertical="top"/>
    </xf>
    <xf numFmtId="0" fontId="3" fillId="0" borderId="0" xfId="0" applyFont="1" applyAlignment="1">
      <alignment vertical="top" wrapText="1"/>
    </xf>
    <xf numFmtId="164" fontId="3" fillId="0" borderId="20" xfId="0" applyNumberFormat="1" applyFont="1" applyBorder="1" applyAlignment="1">
      <alignment horizontal="right" wrapText="1"/>
    </xf>
    <xf numFmtId="0" fontId="2" fillId="4" borderId="20" xfId="0" applyFont="1" applyFill="1" applyBorder="1" applyAlignment="1">
      <alignment vertical="top" wrapText="1"/>
    </xf>
    <xf numFmtId="0" fontId="16" fillId="4" borderId="20" xfId="0" applyFont="1" applyFill="1" applyBorder="1" applyAlignment="1">
      <alignment horizontal="center" vertical="center"/>
    </xf>
    <xf numFmtId="0" fontId="2" fillId="0" borderId="20" xfId="0" applyFont="1" applyBorder="1" applyAlignment="1">
      <alignment vertical="top" wrapText="1"/>
    </xf>
    <xf numFmtId="164" fontId="17" fillId="0" borderId="20" xfId="0" applyNumberFormat="1" applyFont="1" applyBorder="1"/>
    <xf numFmtId="0" fontId="17" fillId="0" borderId="20" xfId="0" applyFont="1" applyBorder="1"/>
    <xf numFmtId="164" fontId="2" fillId="4" borderId="20" xfId="0" applyNumberFormat="1" applyFont="1" applyFill="1" applyBorder="1"/>
    <xf numFmtId="0" fontId="2" fillId="4" borderId="20" xfId="0" applyFont="1" applyFill="1" applyBorder="1"/>
    <xf numFmtId="164" fontId="2" fillId="0" borderId="20" xfId="0" applyNumberFormat="1" applyFont="1" applyBorder="1"/>
    <xf numFmtId="0" fontId="22" fillId="4" borderId="29" xfId="0" applyFont="1" applyFill="1" applyBorder="1" applyAlignment="1">
      <alignment horizontal="left" vertical="top" wrapText="1"/>
    </xf>
    <xf numFmtId="164" fontId="23" fillId="0" borderId="20" xfId="0" applyNumberFormat="1" applyFont="1" applyFill="1" applyBorder="1" applyAlignment="1">
      <alignment horizontal="right" wrapText="1"/>
    </xf>
    <xf numFmtId="164" fontId="17" fillId="0" borderId="20" xfId="0" applyNumberFormat="1" applyFont="1" applyFill="1" applyBorder="1" applyAlignment="1">
      <alignment horizontal="right" wrapText="1"/>
    </xf>
    <xf numFmtId="164" fontId="23" fillId="5" borderId="20" xfId="0" applyNumberFormat="1" applyFont="1" applyFill="1" applyBorder="1" applyAlignment="1">
      <alignment horizontal="right" wrapText="1"/>
    </xf>
    <xf numFmtId="164" fontId="17" fillId="6" borderId="20" xfId="0" applyNumberFormat="1" applyFont="1" applyFill="1" applyBorder="1" applyAlignment="1">
      <alignment horizontal="right" wrapText="1"/>
    </xf>
    <xf numFmtId="164" fontId="2" fillId="0" borderId="20" xfId="0" applyNumberFormat="1" applyFont="1" applyFill="1" applyBorder="1" applyAlignment="1">
      <alignment horizontal="right" wrapText="1"/>
    </xf>
    <xf numFmtId="0" fontId="22" fillId="0" borderId="20" xfId="0" applyFont="1" applyFill="1" applyBorder="1" applyAlignment="1">
      <alignment wrapText="1"/>
    </xf>
    <xf numFmtId="0" fontId="22" fillId="4" borderId="20" xfId="0" applyFont="1" applyFill="1" applyBorder="1" applyAlignment="1">
      <alignment horizontal="left" vertical="top" wrapText="1"/>
    </xf>
    <xf numFmtId="0" fontId="22" fillId="0" borderId="0" xfId="0" applyFont="1" applyAlignment="1"/>
    <xf numFmtId="0" fontId="24" fillId="0" borderId="31" xfId="0" applyFont="1" applyBorder="1" applyAlignment="1">
      <alignment wrapText="1"/>
    </xf>
    <xf numFmtId="0" fontId="26" fillId="0" borderId="13" xfId="0" applyFont="1" applyBorder="1" applyAlignment="1">
      <alignment vertical="top" wrapText="1"/>
    </xf>
    <xf numFmtId="0" fontId="0" fillId="0" borderId="0" xfId="0" applyFont="1" applyAlignment="1">
      <alignment wrapText="1"/>
    </xf>
    <xf numFmtId="0" fontId="29" fillId="2" borderId="12" xfId="0" applyFont="1" applyFill="1" applyBorder="1" applyAlignment="1">
      <alignment horizontal="center" vertical="center" wrapText="1"/>
    </xf>
    <xf numFmtId="0" fontId="2" fillId="3" borderId="1" xfId="0" applyFont="1" applyFill="1" applyBorder="1" applyAlignment="1">
      <alignment wrapText="1"/>
    </xf>
    <xf numFmtId="0" fontId="3" fillId="0" borderId="24" xfId="0" applyFont="1" applyBorder="1" applyAlignment="1">
      <alignment horizontal="center" vertical="center" wrapText="1"/>
    </xf>
    <xf numFmtId="0" fontId="2" fillId="4" borderId="2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4" borderId="19" xfId="0" applyFont="1" applyFill="1" applyBorder="1" applyAlignment="1">
      <alignment horizontal="center" vertical="center" wrapText="1"/>
    </xf>
    <xf numFmtId="0" fontId="29" fillId="2" borderId="23" xfId="0" applyFont="1" applyFill="1" applyBorder="1" applyAlignment="1">
      <alignment horizontal="center" vertical="center" wrapText="1"/>
    </xf>
    <xf numFmtId="44" fontId="0" fillId="0" borderId="0" xfId="0" applyNumberFormat="1" applyFont="1" applyAlignment="1"/>
    <xf numFmtId="44" fontId="21" fillId="0" borderId="0" xfId="0" applyNumberFormat="1" applyFont="1" applyAlignment="1"/>
    <xf numFmtId="0" fontId="21" fillId="0" borderId="0" xfId="0" applyFont="1" applyAlignment="1"/>
    <xf numFmtId="164" fontId="25" fillId="0" borderId="20" xfId="0" applyNumberFormat="1" applyFont="1" applyFill="1" applyBorder="1" applyAlignment="1">
      <alignment horizontal="right" wrapText="1"/>
    </xf>
    <xf numFmtId="6" fontId="24" fillId="0" borderId="0" xfId="0" applyNumberFormat="1" applyFont="1" applyFill="1" applyAlignment="1"/>
    <xf numFmtId="164" fontId="0" fillId="0" borderId="0" xfId="0" applyNumberFormat="1" applyFont="1" applyAlignment="1"/>
    <xf numFmtId="164" fontId="23" fillId="0" borderId="20" xfId="0" applyNumberFormat="1" applyFont="1" applyBorder="1" applyAlignment="1">
      <alignment horizontal="right" wrapText="1"/>
    </xf>
    <xf numFmtId="164" fontId="31" fillId="0" borderId="20" xfId="0" applyNumberFormat="1" applyFont="1" applyBorder="1" applyAlignment="1">
      <alignment horizontal="right" wrapText="1"/>
    </xf>
    <xf numFmtId="0" fontId="23" fillId="0" borderId="20" xfId="0" applyFont="1" applyBorder="1" applyAlignment="1">
      <alignment vertical="top"/>
    </xf>
    <xf numFmtId="164" fontId="25" fillId="6" borderId="20" xfId="0" applyNumberFormat="1" applyFont="1" applyFill="1" applyBorder="1" applyAlignment="1">
      <alignment horizontal="right" wrapText="1"/>
    </xf>
    <xf numFmtId="6" fontId="24" fillId="6" borderId="0" xfId="0" applyNumberFormat="1" applyFont="1" applyFill="1" applyAlignment="1"/>
    <xf numFmtId="164" fontId="10" fillId="6" borderId="20" xfId="0" applyNumberFormat="1" applyFont="1" applyFill="1" applyBorder="1" applyAlignment="1">
      <alignment horizontal="right" wrapText="1"/>
    </xf>
    <xf numFmtId="164" fontId="2" fillId="5" borderId="20" xfId="0" applyNumberFormat="1" applyFont="1" applyFill="1" applyBorder="1" applyAlignment="1">
      <alignment horizontal="right" wrapText="1"/>
    </xf>
    <xf numFmtId="164" fontId="2" fillId="6" borderId="20" xfId="0" applyNumberFormat="1" applyFont="1" applyFill="1" applyBorder="1" applyAlignment="1">
      <alignment horizontal="right" wrapText="1"/>
    </xf>
    <xf numFmtId="164" fontId="23" fillId="6" borderId="20" xfId="0" applyNumberFormat="1" applyFont="1" applyFill="1" applyBorder="1" applyAlignment="1">
      <alignment horizontal="right" wrapText="1"/>
    </xf>
    <xf numFmtId="44" fontId="2" fillId="5" borderId="20" xfId="0" applyNumberFormat="1" applyFont="1" applyFill="1" applyBorder="1"/>
    <xf numFmtId="0" fontId="18" fillId="6" borderId="20" xfId="0" applyFont="1" applyFill="1" applyBorder="1" applyAlignment="1">
      <alignment vertical="top"/>
    </xf>
    <xf numFmtId="164" fontId="23" fillId="6" borderId="32" xfId="0" applyNumberFormat="1" applyFont="1" applyFill="1" applyBorder="1" applyAlignment="1">
      <alignment horizontal="right" wrapText="1"/>
    </xf>
    <xf numFmtId="0" fontId="0" fillId="6" borderId="0" xfId="0" applyFont="1" applyFill="1" applyAlignment="1"/>
    <xf numFmtId="164" fontId="0" fillId="0" borderId="1" xfId="0" applyNumberFormat="1" applyFont="1" applyFill="1" applyBorder="1" applyAlignment="1"/>
    <xf numFmtId="0" fontId="0" fillId="0" borderId="1" xfId="0" applyFont="1" applyBorder="1" applyAlignment="1"/>
    <xf numFmtId="0" fontId="2" fillId="6" borderId="35" xfId="0" applyFont="1" applyFill="1" applyBorder="1" applyAlignment="1">
      <alignment wrapText="1"/>
    </xf>
    <xf numFmtId="0" fontId="2" fillId="0" borderId="35" xfId="0" applyFont="1" applyBorder="1" applyAlignment="1">
      <alignment wrapText="1"/>
    </xf>
    <xf numFmtId="0" fontId="2" fillId="0" borderId="35" xfId="0" applyFont="1" applyFill="1" applyBorder="1" applyAlignment="1">
      <alignment wrapText="1"/>
    </xf>
    <xf numFmtId="0" fontId="10" fillId="6" borderId="35" xfId="0" applyFont="1" applyFill="1" applyBorder="1" applyAlignment="1">
      <alignment wrapText="1"/>
    </xf>
    <xf numFmtId="0" fontId="2" fillId="0" borderId="35" xfId="0" applyFont="1" applyBorder="1" applyAlignment="1"/>
    <xf numFmtId="0" fontId="30" fillId="0" borderId="37" xfId="0" applyFont="1" applyFill="1" applyBorder="1" applyAlignment="1">
      <alignment horizontal="center" vertical="center" wrapText="1"/>
    </xf>
    <xf numFmtId="44" fontId="15" fillId="0" borderId="38" xfId="0" applyNumberFormat="1" applyFont="1" applyBorder="1" applyAlignment="1">
      <alignment vertical="top"/>
    </xf>
    <xf numFmtId="0" fontId="30" fillId="0" borderId="39" xfId="0" applyFont="1" applyBorder="1" applyAlignment="1">
      <alignment horizontal="center" vertical="center" wrapText="1"/>
    </xf>
    <xf numFmtId="164" fontId="23" fillId="0" borderId="1" xfId="0" applyNumberFormat="1" applyFont="1" applyBorder="1" applyAlignment="1">
      <alignment horizontal="right" wrapText="1"/>
    </xf>
    <xf numFmtId="0" fontId="2" fillId="6" borderId="1" xfId="0" applyFont="1" applyFill="1" applyBorder="1" applyAlignment="1">
      <alignment vertical="top"/>
    </xf>
    <xf numFmtId="0" fontId="23" fillId="0" borderId="43" xfId="0" applyFont="1" applyBorder="1" applyAlignment="1">
      <alignment vertical="center"/>
    </xf>
    <xf numFmtId="0" fontId="23" fillId="6" borderId="43" xfId="0" applyFont="1" applyFill="1" applyBorder="1" applyAlignment="1">
      <alignment vertical="center"/>
    </xf>
    <xf numFmtId="0" fontId="23" fillId="0" borderId="44" xfId="0" applyFont="1" applyBorder="1" applyAlignment="1">
      <alignment vertical="top" wrapText="1"/>
    </xf>
    <xf numFmtId="0" fontId="23" fillId="0" borderId="43" xfId="0" applyFont="1" applyBorder="1" applyAlignment="1">
      <alignment vertical="top" wrapText="1"/>
    </xf>
    <xf numFmtId="0" fontId="18" fillId="0" borderId="1" xfId="0" applyFont="1" applyBorder="1" applyAlignment="1">
      <alignment vertical="top"/>
    </xf>
    <xf numFmtId="0" fontId="24" fillId="0" borderId="45" xfId="0" applyFont="1" applyBorder="1" applyAlignment="1">
      <alignment vertical="top" wrapText="1"/>
    </xf>
    <xf numFmtId="0" fontId="2" fillId="0" borderId="1" xfId="0" applyFont="1" applyBorder="1" applyAlignment="1">
      <alignment vertical="top"/>
    </xf>
    <xf numFmtId="0" fontId="24" fillId="6" borderId="45" xfId="0" applyFont="1" applyFill="1" applyBorder="1" applyAlignment="1">
      <alignment vertical="top" wrapText="1"/>
    </xf>
    <xf numFmtId="0" fontId="18" fillId="6" borderId="1" xfId="0" applyFont="1" applyFill="1" applyBorder="1" applyAlignment="1">
      <alignment vertical="top"/>
    </xf>
    <xf numFmtId="0" fontId="23" fillId="6" borderId="41" xfId="0" applyFont="1" applyFill="1" applyBorder="1" applyAlignment="1">
      <alignment vertical="center"/>
    </xf>
    <xf numFmtId="0" fontId="23" fillId="6" borderId="43" xfId="0" applyFont="1" applyFill="1" applyBorder="1" applyAlignment="1">
      <alignment vertical="top" wrapText="1"/>
    </xf>
    <xf numFmtId="0" fontId="23" fillId="6" borderId="45" xfId="0" applyFont="1" applyFill="1" applyBorder="1" applyAlignment="1">
      <alignment vertical="top" wrapText="1"/>
    </xf>
    <xf numFmtId="0" fontId="23" fillId="6" borderId="44" xfId="0" applyFont="1" applyFill="1" applyBorder="1" applyAlignment="1">
      <alignment vertical="top" wrapText="1"/>
    </xf>
    <xf numFmtId="0" fontId="0" fillId="6" borderId="1" xfId="0" applyFont="1" applyFill="1" applyBorder="1" applyAlignment="1"/>
    <xf numFmtId="0" fontId="24" fillId="6" borderId="36" xfId="0" applyFont="1" applyFill="1" applyBorder="1" applyAlignment="1">
      <alignment wrapText="1"/>
    </xf>
    <xf numFmtId="0" fontId="24" fillId="6" borderId="46" xfId="0" applyFont="1" applyFill="1" applyBorder="1" applyAlignment="1">
      <alignment vertical="top" wrapText="1"/>
    </xf>
    <xf numFmtId="0" fontId="24" fillId="0" borderId="33" xfId="0" applyFont="1" applyBorder="1" applyAlignment="1">
      <alignment vertical="top" wrapText="1"/>
    </xf>
    <xf numFmtId="0" fontId="0" fillId="0" borderId="47" xfId="0" applyFont="1" applyBorder="1" applyAlignment="1"/>
    <xf numFmtId="164" fontId="0" fillId="0" borderId="47" xfId="0" applyNumberFormat="1" applyFont="1" applyBorder="1" applyAlignment="1"/>
    <xf numFmtId="0" fontId="32" fillId="0" borderId="0" xfId="0" applyFont="1" applyAlignment="1"/>
    <xf numFmtId="164" fontId="2" fillId="3" borderId="1" xfId="0" applyNumberFormat="1" applyFont="1" applyFill="1" applyBorder="1"/>
    <xf numFmtId="164" fontId="3" fillId="0" borderId="26" xfId="0" applyNumberFormat="1" applyFont="1" applyBorder="1" applyAlignment="1">
      <alignment horizontal="center" vertical="center" textRotation="90" wrapText="1"/>
    </xf>
    <xf numFmtId="164" fontId="12" fillId="4" borderId="20" xfId="0" applyNumberFormat="1" applyFont="1" applyFill="1" applyBorder="1" applyAlignment="1">
      <alignment horizontal="center" vertical="center"/>
    </xf>
    <xf numFmtId="164" fontId="12" fillId="0" borderId="20" xfId="0" applyNumberFormat="1" applyFont="1" applyBorder="1" applyAlignment="1">
      <alignment horizontal="center" vertical="center"/>
    </xf>
    <xf numFmtId="0" fontId="1" fillId="0" borderId="0" xfId="0" applyFont="1" applyAlignment="1"/>
    <xf numFmtId="0" fontId="20" fillId="0" borderId="40" xfId="0" applyFont="1" applyFill="1" applyBorder="1" applyAlignment="1">
      <alignment horizontal="center" vertical="center" wrapText="1"/>
    </xf>
    <xf numFmtId="164" fontId="19" fillId="6" borderId="42" xfId="0" applyNumberFormat="1" applyFont="1" applyFill="1" applyBorder="1" applyAlignment="1"/>
    <xf numFmtId="164" fontId="19" fillId="0" borderId="42" xfId="0" applyNumberFormat="1" applyFont="1" applyBorder="1" applyAlignment="1"/>
    <xf numFmtId="164" fontId="33" fillId="6" borderId="42" xfId="0" applyNumberFormat="1" applyFont="1" applyFill="1" applyBorder="1" applyAlignment="1"/>
    <xf numFmtId="164" fontId="33" fillId="0" borderId="42" xfId="0" applyNumberFormat="1" applyFont="1" applyBorder="1" applyAlignment="1"/>
    <xf numFmtId="164" fontId="34" fillId="0" borderId="42" xfId="0" applyNumberFormat="1" applyFont="1" applyBorder="1" applyAlignment="1"/>
    <xf numFmtId="164" fontId="35" fillId="0" borderId="42" xfId="0" applyNumberFormat="1" applyFont="1" applyFill="1" applyBorder="1" applyAlignment="1"/>
    <xf numFmtId="0" fontId="1" fillId="6" borderId="42" xfId="0" applyFont="1" applyFill="1" applyBorder="1" applyAlignment="1"/>
    <xf numFmtId="0" fontId="1" fillId="0" borderId="42" xfId="0" applyFont="1" applyBorder="1" applyAlignment="1"/>
    <xf numFmtId="164" fontId="35" fillId="0" borderId="34" xfId="0" applyNumberFormat="1" applyFont="1" applyBorder="1" applyAlignment="1"/>
    <xf numFmtId="0" fontId="1" fillId="6" borderId="1" xfId="0" applyFont="1" applyFill="1" applyBorder="1" applyAlignment="1"/>
    <xf numFmtId="0" fontId="22" fillId="6" borderId="35" xfId="0" applyFont="1" applyFill="1" applyBorder="1" applyAlignment="1">
      <alignment wrapText="1"/>
    </xf>
    <xf numFmtId="0" fontId="24" fillId="0" borderId="35" xfId="0" applyFont="1" applyFill="1" applyBorder="1" applyAlignment="1">
      <alignment wrapText="1"/>
    </xf>
    <xf numFmtId="0" fontId="2" fillId="0" borderId="13" xfId="0" applyFont="1" applyBorder="1" applyAlignment="1">
      <alignment horizontal="left" vertical="top" wrapText="1"/>
    </xf>
    <xf numFmtId="0" fontId="4" fillId="0" borderId="17" xfId="0" applyFont="1" applyBorder="1"/>
    <xf numFmtId="0" fontId="4" fillId="0" borderId="18" xfId="0" applyFont="1" applyBorder="1"/>
    <xf numFmtId="0" fontId="2" fillId="2" borderId="2" xfId="0" applyFont="1" applyFill="1" applyBorder="1" applyAlignment="1">
      <alignment horizontal="center"/>
    </xf>
    <xf numFmtId="0" fontId="4" fillId="0" borderId="3" xfId="0" applyFont="1" applyBorder="1"/>
    <xf numFmtId="0" fontId="4" fillId="0" borderId="7" xfId="0" applyFont="1" applyBorder="1"/>
    <xf numFmtId="0" fontId="0" fillId="0" borderId="0" xfId="0" applyFont="1" applyAlignment="1"/>
    <xf numFmtId="0" fontId="6" fillId="0" borderId="4" xfId="0" applyFont="1" applyBorder="1" applyAlignment="1">
      <alignment horizontal="center"/>
    </xf>
    <xf numFmtId="0" fontId="4" fillId="0" borderId="5" xfId="0" applyFont="1" applyBorder="1"/>
    <xf numFmtId="0" fontId="4" fillId="0" borderId="6" xfId="0" applyFont="1" applyBorder="1"/>
    <xf numFmtId="44" fontId="2" fillId="2" borderId="13" xfId="0" applyNumberFormat="1" applyFont="1" applyFill="1" applyBorder="1" applyAlignment="1">
      <alignment horizontal="center" vertical="center"/>
    </xf>
    <xf numFmtId="44" fontId="2" fillId="2" borderId="13" xfId="0" applyNumberFormat="1" applyFont="1" applyFill="1"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center"/>
    </xf>
    <xf numFmtId="0" fontId="2" fillId="2" borderId="13" xfId="0" applyFont="1" applyFill="1" applyBorder="1" applyAlignment="1">
      <alignment horizontal="left" vertical="top" wrapText="1"/>
    </xf>
    <xf numFmtId="0" fontId="22" fillId="0" borderId="13" xfId="0" applyFont="1" applyBorder="1" applyAlignment="1">
      <alignment horizontal="left" vertical="top" wrapText="1"/>
    </xf>
    <xf numFmtId="0" fontId="10" fillId="0" borderId="13" xfId="0" applyFont="1" applyBorder="1" applyAlignment="1">
      <alignment horizontal="left" vertical="top" wrapText="1"/>
    </xf>
    <xf numFmtId="44" fontId="2" fillId="2" borderId="18" xfId="0" applyNumberFormat="1" applyFont="1" applyFill="1" applyBorder="1" applyAlignment="1">
      <alignment horizontal="center" vertical="center"/>
    </xf>
  </cellXfs>
  <cellStyles count="1">
    <cellStyle name="Normal" xfId="0" builtinId="0"/>
  </cellStyles>
  <dxfs count="6">
    <dxf>
      <font>
        <b/>
      </font>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ont>
        <b/>
      </font>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009900"/>
      <color rgb="FFFFCCCC"/>
      <color rgb="FFFF9999"/>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10</xdr:row>
      <xdr:rowOff>0</xdr:rowOff>
    </xdr:from>
    <xdr:ext cx="4733925" cy="1704975"/>
    <xdr:sp macro="" textlink="">
      <xdr:nvSpPr>
        <xdr:cNvPr id="3" name="Shape 3"/>
        <xdr:cNvSpPr txBox="1"/>
      </xdr:nvSpPr>
      <xdr:spPr>
        <a:xfrm>
          <a:off x="2983800" y="2932275"/>
          <a:ext cx="4724400" cy="16954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Calibri"/>
            <a:buNone/>
          </a:pPr>
          <a:r>
            <a:rPr lang="en-US" sz="1400" b="1" u="sng">
              <a:solidFill>
                <a:schemeClr val="dk1"/>
              </a:solidFill>
              <a:latin typeface="Calibri"/>
              <a:ea typeface="Calibri"/>
              <a:cs typeface="Calibri"/>
              <a:sym typeface="Calibri"/>
            </a:rPr>
            <a:t>Strategies </a:t>
          </a:r>
          <a:endParaRPr sz="1400"/>
        </a:p>
        <a:p>
          <a:pPr marL="0" lvl="0" indent="0" algn="l" rtl="0">
            <a:spcBef>
              <a:spcPts val="0"/>
            </a:spcBef>
            <a:spcAft>
              <a:spcPts val="0"/>
            </a:spcAft>
            <a:buSzPts val="1100"/>
            <a:buFont typeface="Arial"/>
            <a:buNone/>
          </a:pPr>
          <a:endParaRPr sz="1100" b="0" u="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Your SIA plan may focus on multiple (more than one) strategies over a 1-3 year period. Strategies are the plans designed to achieve and reach your intended outcome(s).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The strategies entered in this tab will autopopulate to the Activities &amp; Expenditures tab.</a:t>
          </a:r>
          <a:endParaRPr sz="1100">
            <a:solidFill>
              <a:schemeClr val="dk1"/>
            </a:solidFill>
            <a:latin typeface="Calibri"/>
            <a:ea typeface="Calibri"/>
            <a:cs typeface="Calibri"/>
            <a:sym typeface="Calibri"/>
          </a:endParaRPr>
        </a:p>
      </xdr:txBody>
    </xdr:sp>
    <xdr:clientData fLocksWithSheet="0"/>
  </xdr:oneCellAnchor>
  <xdr:oneCellAnchor>
    <xdr:from>
      <xdr:col>1</xdr:col>
      <xdr:colOff>0</xdr:colOff>
      <xdr:row>18</xdr:row>
      <xdr:rowOff>142875</xdr:rowOff>
    </xdr:from>
    <xdr:ext cx="4733925" cy="2524125"/>
    <xdr:sp macro="" textlink="">
      <xdr:nvSpPr>
        <xdr:cNvPr id="4" name="Shape 4"/>
        <xdr:cNvSpPr txBox="1"/>
      </xdr:nvSpPr>
      <xdr:spPr>
        <a:xfrm>
          <a:off x="2983800" y="2522700"/>
          <a:ext cx="4724400" cy="25146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Calibri"/>
            <a:buNone/>
          </a:pPr>
          <a:r>
            <a:rPr lang="en-US" sz="1400" b="1" u="sng">
              <a:solidFill>
                <a:schemeClr val="dk1"/>
              </a:solidFill>
              <a:latin typeface="Calibri"/>
              <a:ea typeface="Calibri"/>
              <a:cs typeface="Calibri"/>
              <a:sym typeface="Calibri"/>
            </a:rPr>
            <a:t>Outcomes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Your SIA plan will likely have multiple outcomes. Outcomes can be described as the changes you are trying to cause. They might be changes in student achievement and growth; changes in policy and practice; changes in student participation and access to programs and courses; changes in adult behavior, practices or beliefs; etc.</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What changes do you hope will happen over the next three years by executing your SIA plan?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Are you having the impact you were hoping for on the people or groups you are engaged or partnering with? What are you seeing and learning? What would you like to see happening?</a:t>
          </a:r>
          <a:endParaRPr sz="1400"/>
        </a:p>
        <a:p>
          <a:pPr marL="0" lvl="0" indent="0" algn="l" rtl="0">
            <a:spcBef>
              <a:spcPts val="0"/>
            </a:spcBef>
            <a:spcAft>
              <a:spcPts val="0"/>
            </a:spcAft>
            <a:buSzPts val="1100"/>
            <a:buFont typeface="Arial"/>
            <a:buNone/>
          </a:pPr>
          <a:endParaRPr sz="1100"/>
        </a:p>
      </xdr:txBody>
    </xdr:sp>
    <xdr:clientData fLocksWithSheet="0"/>
  </xdr:oneCellAnchor>
  <xdr:oneCellAnchor>
    <xdr:from>
      <xdr:col>1</xdr:col>
      <xdr:colOff>0</xdr:colOff>
      <xdr:row>1</xdr:row>
      <xdr:rowOff>0</xdr:rowOff>
    </xdr:from>
    <xdr:ext cx="4733925" cy="1704975"/>
    <xdr:sp macro="" textlink="">
      <xdr:nvSpPr>
        <xdr:cNvPr id="5" name="Shape 5"/>
        <xdr:cNvSpPr txBox="1"/>
      </xdr:nvSpPr>
      <xdr:spPr>
        <a:xfrm>
          <a:off x="2983800" y="2932275"/>
          <a:ext cx="4724400" cy="16954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Calibri"/>
            <a:buNone/>
          </a:pPr>
          <a:r>
            <a:rPr lang="en-US" sz="1400" b="1" u="sng">
              <a:solidFill>
                <a:schemeClr val="dk1"/>
              </a:solidFill>
              <a:latin typeface="Calibri"/>
              <a:ea typeface="Calibri"/>
              <a:cs typeface="Calibri"/>
              <a:sym typeface="Calibri"/>
            </a:rPr>
            <a:t>Integrated Planning Tool</a:t>
          </a:r>
          <a:endParaRPr sz="1400"/>
        </a:p>
        <a:p>
          <a:pPr marL="0" lvl="0" indent="0" algn="l" rtl="0">
            <a:spcBef>
              <a:spcPts val="0"/>
            </a:spcBef>
            <a:spcAft>
              <a:spcPts val="0"/>
            </a:spcAft>
            <a:buSzPts val="1100"/>
            <a:buFont typeface="Arial"/>
            <a:buNone/>
          </a:pPr>
          <a:endParaRPr sz="1100" b="0" u="none">
            <a:solidFill>
              <a:schemeClr val="dk1"/>
            </a:solidFill>
            <a:latin typeface="Calibri"/>
            <a:ea typeface="Calibri"/>
            <a:cs typeface="Calibri"/>
            <a:sym typeface="Calibri"/>
          </a:endParaRPr>
        </a:p>
        <a:p>
          <a:pPr marL="0" lvl="0" indent="0" algn="l" rtl="0">
            <a:spcBef>
              <a:spcPts val="0"/>
            </a:spcBef>
            <a:spcAft>
              <a:spcPts val="0"/>
            </a:spcAft>
            <a:buSzPts val="1400"/>
            <a:buFont typeface="Arial"/>
            <a:buNone/>
          </a:pPr>
          <a:endParaRPr sz="1400" b="1" u="sng">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This tool is designed to help align strategies and desired outcomes to concrete activities and their associated expenditures.</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xdr:txBody>
    </xdr:sp>
    <xdr:clientData fLocksWithSheet="0"/>
  </xdr:oneCellAnchor>
  <xdr:oneCellAnchor>
    <xdr:from>
      <xdr:col>9</xdr:col>
      <xdr:colOff>180975</xdr:colOff>
      <xdr:row>10</xdr:row>
      <xdr:rowOff>0</xdr:rowOff>
    </xdr:from>
    <xdr:ext cx="4676775" cy="4257675"/>
    <xdr:sp macro="" textlink="">
      <xdr:nvSpPr>
        <xdr:cNvPr id="6" name="Shape 6"/>
        <xdr:cNvSpPr txBox="1"/>
      </xdr:nvSpPr>
      <xdr:spPr>
        <a:xfrm>
          <a:off x="3012375" y="1655925"/>
          <a:ext cx="4667250" cy="42481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Calibri"/>
            <a:buNone/>
          </a:pPr>
          <a:r>
            <a:rPr lang="en-US" sz="1400" b="1" u="sng">
              <a:solidFill>
                <a:schemeClr val="dk1"/>
              </a:solidFill>
              <a:latin typeface="Calibri"/>
              <a:ea typeface="Calibri"/>
              <a:cs typeface="Calibri"/>
              <a:sym typeface="Calibri"/>
            </a:rPr>
            <a:t>Activities and Expenditures </a:t>
          </a:r>
          <a:endParaRPr sz="1400"/>
        </a:p>
        <a:p>
          <a:pPr marL="0" lvl="0" indent="0" algn="l" rtl="0">
            <a:spcBef>
              <a:spcPts val="0"/>
            </a:spcBef>
            <a:spcAft>
              <a:spcPts val="0"/>
            </a:spcAft>
            <a:buSzPts val="1100"/>
            <a:buFont typeface="Arial"/>
            <a:buNone/>
          </a:pPr>
          <a:endParaRPr sz="1100" b="0" u="none">
            <a:solidFill>
              <a:schemeClr val="dk1"/>
            </a:solidFill>
            <a:latin typeface="Calibri"/>
            <a:ea typeface="Calibri"/>
            <a:cs typeface="Calibri"/>
            <a:sym typeface="Calibri"/>
          </a:endParaRPr>
        </a:p>
        <a:p>
          <a:pPr marL="0" lvl="0" indent="0" algn="l" rtl="0">
            <a:spcBef>
              <a:spcPts val="0"/>
            </a:spcBef>
            <a:spcAft>
              <a:spcPts val="0"/>
            </a:spcAft>
            <a:buSzPts val="1400"/>
            <a:buFont typeface="Arial"/>
            <a:buNone/>
          </a:pPr>
          <a:endParaRPr sz="1400" b="1" u="sng">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This tab pulls the articulated strategy into the top of the page. Below are a series of entries for planned activities and a dropdown box to connect the activity to the most tightly linked strategy.</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The date ranges help track the anticipated number of years the activity will span and provides space to project both first year costs as well as three-year projected costs. These amounts are totaled and set in line with the strategies above.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Object codes can be populated manually.</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The priority field includes a drop down box to designate the activity as a high, medium or low priority.</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xdr:txBody>
    </xdr:sp>
    <xdr:clientData fLocksWithSheet="0"/>
  </xdr:oneCellAnchor>
  <xdr:oneCellAnchor>
    <xdr:from>
      <xdr:col>9</xdr:col>
      <xdr:colOff>581025</xdr:colOff>
      <xdr:row>3</xdr:row>
      <xdr:rowOff>133350</xdr:rowOff>
    </xdr:from>
    <xdr:ext cx="4057650" cy="504825"/>
    <xdr:pic>
      <xdr:nvPicPr>
        <xdr:cNvPr id="2" name="image1.png" title="Student Investment Account"/>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57150</xdr:colOff>
      <xdr:row>1</xdr:row>
      <xdr:rowOff>19050</xdr:rowOff>
    </xdr:from>
    <xdr:ext cx="4248150" cy="409575"/>
    <xdr:pic>
      <xdr:nvPicPr>
        <xdr:cNvPr id="2" name="image1.png" title="Student Investment Account"/>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57150</xdr:colOff>
      <xdr:row>1</xdr:row>
      <xdr:rowOff>19050</xdr:rowOff>
    </xdr:from>
    <xdr:ext cx="4248150" cy="409575"/>
    <xdr:pic>
      <xdr:nvPicPr>
        <xdr:cNvPr id="2" name="image1.png" title="Student investment Account"/>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53340</xdr:colOff>
      <xdr:row>21</xdr:row>
      <xdr:rowOff>335280</xdr:rowOff>
    </xdr:to>
    <xdr:sp macro="" textlink="">
      <xdr:nvSpPr>
        <xdr:cNvPr id="5121" name="Rectangle 1"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13</xdr:col>
      <xdr:colOff>309562</xdr:colOff>
      <xdr:row>4</xdr:row>
      <xdr:rowOff>579437</xdr:rowOff>
    </xdr:from>
    <xdr:to>
      <xdr:col>13</xdr:col>
      <xdr:colOff>794194</xdr:colOff>
      <xdr:row>5</xdr:row>
      <xdr:rowOff>700595</xdr:rowOff>
    </xdr:to>
    <xdr:sp macro="" textlink="">
      <xdr:nvSpPr>
        <xdr:cNvPr id="3" name="Down Arrow 2"/>
        <xdr:cNvSpPr/>
      </xdr:nvSpPr>
      <xdr:spPr>
        <a:xfrm>
          <a:off x="14319250" y="3786187"/>
          <a:ext cx="484632" cy="97840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ORIG</a:t>
          </a:r>
        </a:p>
      </xdr:txBody>
    </xdr:sp>
    <xdr:clientData/>
  </xdr:twoCellAnchor>
  <xdr:twoCellAnchor>
    <xdr:from>
      <xdr:col>3</xdr:col>
      <xdr:colOff>142873</xdr:colOff>
      <xdr:row>4</xdr:row>
      <xdr:rowOff>611188</xdr:rowOff>
    </xdr:from>
    <xdr:to>
      <xdr:col>4</xdr:col>
      <xdr:colOff>24255</xdr:colOff>
      <xdr:row>6</xdr:row>
      <xdr:rowOff>25908</xdr:rowOff>
    </xdr:to>
    <xdr:sp macro="" textlink="">
      <xdr:nvSpPr>
        <xdr:cNvPr id="8" name="Down Arrow 7"/>
        <xdr:cNvSpPr/>
      </xdr:nvSpPr>
      <xdr:spPr>
        <a:xfrm>
          <a:off x="6699248" y="3817938"/>
          <a:ext cx="484632" cy="97840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NEW</a:t>
          </a:r>
        </a:p>
      </xdr:txBody>
    </xdr:sp>
    <xdr:clientData/>
  </xdr:twoCellAnchor>
  <xdr:twoCellAnchor>
    <xdr:from>
      <xdr:col>14</xdr:col>
      <xdr:colOff>269875</xdr:colOff>
      <xdr:row>4</xdr:row>
      <xdr:rowOff>595312</xdr:rowOff>
    </xdr:from>
    <xdr:to>
      <xdr:col>14</xdr:col>
      <xdr:colOff>754507</xdr:colOff>
      <xdr:row>6</xdr:row>
      <xdr:rowOff>10032</xdr:rowOff>
    </xdr:to>
    <xdr:sp macro="" textlink="">
      <xdr:nvSpPr>
        <xdr:cNvPr id="6" name="Down Arrow 5"/>
        <xdr:cNvSpPr/>
      </xdr:nvSpPr>
      <xdr:spPr>
        <a:xfrm>
          <a:off x="15311438" y="3802062"/>
          <a:ext cx="484632" cy="97840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ADJSTD</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000"/>
  <sheetViews>
    <sheetView workbookViewId="0"/>
  </sheetViews>
  <sheetFormatPr defaultColWidth="12.59765625" defaultRowHeight="15" customHeight="1" x14ac:dyDescent="0.25"/>
  <cols>
    <col min="1" max="18" width="7.59765625" customWidth="1"/>
  </cols>
  <sheetData>
    <row r="1" spans="1:18" ht="14.4" x14ac:dyDescent="0.3">
      <c r="A1" s="2"/>
      <c r="B1" s="2"/>
      <c r="C1" s="2"/>
      <c r="D1" s="2"/>
      <c r="E1" s="2"/>
      <c r="F1" s="2"/>
      <c r="G1" s="2"/>
      <c r="H1" s="2"/>
      <c r="I1" s="2"/>
      <c r="J1" s="2"/>
      <c r="K1" s="2"/>
      <c r="L1" s="2"/>
      <c r="M1" s="2"/>
      <c r="N1" s="2"/>
      <c r="O1" s="2"/>
      <c r="P1" s="2"/>
      <c r="Q1" s="2"/>
      <c r="R1" s="2"/>
    </row>
    <row r="2" spans="1:18" ht="14.4" x14ac:dyDescent="0.3">
      <c r="A2" s="2"/>
      <c r="B2" s="2"/>
      <c r="C2" s="2"/>
      <c r="D2" s="2"/>
      <c r="E2" s="2"/>
      <c r="F2" s="2"/>
      <c r="G2" s="2"/>
      <c r="H2" s="2"/>
      <c r="I2" s="2"/>
      <c r="J2" s="2"/>
      <c r="K2" s="2"/>
      <c r="L2" s="2"/>
      <c r="M2" s="2"/>
      <c r="N2" s="2"/>
      <c r="O2" s="2"/>
      <c r="P2" s="2"/>
      <c r="Q2" s="2"/>
      <c r="R2" s="2"/>
    </row>
    <row r="3" spans="1:18" ht="14.4" x14ac:dyDescent="0.3">
      <c r="A3" s="2"/>
      <c r="B3" s="2"/>
      <c r="C3" s="2"/>
      <c r="D3" s="2"/>
      <c r="E3" s="2"/>
      <c r="F3" s="2"/>
      <c r="G3" s="2"/>
      <c r="H3" s="2"/>
      <c r="I3" s="2"/>
      <c r="J3" s="2"/>
      <c r="K3" s="2"/>
      <c r="L3" s="2"/>
      <c r="M3" s="2"/>
      <c r="N3" s="2"/>
      <c r="O3" s="2"/>
      <c r="P3" s="2"/>
      <c r="Q3" s="2"/>
      <c r="R3" s="2"/>
    </row>
    <row r="4" spans="1:18" ht="14.4" x14ac:dyDescent="0.3">
      <c r="A4" s="2"/>
      <c r="B4" s="2"/>
      <c r="C4" s="2"/>
      <c r="D4" s="2"/>
      <c r="E4" s="2"/>
      <c r="F4" s="2"/>
      <c r="G4" s="2"/>
      <c r="H4" s="2"/>
      <c r="I4" s="2"/>
      <c r="J4" s="2"/>
      <c r="K4" s="2"/>
      <c r="L4" s="2"/>
      <c r="M4" s="2"/>
      <c r="N4" s="2"/>
      <c r="O4" s="2"/>
      <c r="P4" s="2"/>
      <c r="Q4" s="2"/>
      <c r="R4" s="2"/>
    </row>
    <row r="5" spans="1:18" ht="14.4" x14ac:dyDescent="0.3">
      <c r="A5" s="2"/>
      <c r="B5" s="2"/>
      <c r="C5" s="2"/>
      <c r="D5" s="2"/>
      <c r="E5" s="2"/>
      <c r="F5" s="2"/>
      <c r="G5" s="2"/>
      <c r="H5" s="2"/>
      <c r="I5" s="2"/>
      <c r="J5" s="2"/>
      <c r="K5" s="2"/>
      <c r="L5" s="2"/>
      <c r="M5" s="2"/>
      <c r="N5" s="2"/>
      <c r="O5" s="2"/>
      <c r="P5" s="2"/>
      <c r="Q5" s="2"/>
      <c r="R5" s="2"/>
    </row>
    <row r="6" spans="1:18" ht="14.4" x14ac:dyDescent="0.3">
      <c r="A6" s="2"/>
      <c r="B6" s="2"/>
      <c r="C6" s="2"/>
      <c r="D6" s="2"/>
      <c r="E6" s="2"/>
      <c r="F6" s="2"/>
      <c r="G6" s="2"/>
      <c r="H6" s="2"/>
      <c r="I6" s="2"/>
      <c r="J6" s="2"/>
      <c r="K6" s="2"/>
      <c r="L6" s="2"/>
      <c r="M6" s="2"/>
      <c r="N6" s="2"/>
      <c r="O6" s="2"/>
      <c r="P6" s="2"/>
      <c r="Q6" s="2"/>
      <c r="R6" s="2"/>
    </row>
    <row r="7" spans="1:18" ht="14.4" x14ac:dyDescent="0.3">
      <c r="A7" s="2"/>
      <c r="B7" s="2"/>
      <c r="C7" s="2"/>
      <c r="D7" s="2"/>
      <c r="E7" s="2"/>
      <c r="F7" s="2"/>
      <c r="G7" s="2"/>
      <c r="H7" s="2"/>
      <c r="I7" s="2"/>
      <c r="J7" s="2"/>
      <c r="K7" s="2"/>
      <c r="L7" s="2"/>
      <c r="M7" s="2"/>
      <c r="N7" s="2"/>
      <c r="O7" s="2"/>
      <c r="P7" s="2"/>
      <c r="Q7" s="2"/>
      <c r="R7" s="2"/>
    </row>
    <row r="8" spans="1:18" ht="14.4" x14ac:dyDescent="0.3">
      <c r="A8" s="2"/>
      <c r="B8" s="2"/>
      <c r="C8" s="2"/>
      <c r="D8" s="2"/>
      <c r="E8" s="2"/>
      <c r="F8" s="2"/>
      <c r="G8" s="2"/>
      <c r="H8" s="2"/>
      <c r="I8" s="2"/>
      <c r="J8" s="2"/>
      <c r="K8" s="2"/>
      <c r="L8" s="2"/>
      <c r="M8" s="2"/>
      <c r="N8" s="2"/>
      <c r="O8" s="2"/>
      <c r="P8" s="2"/>
      <c r="Q8" s="2"/>
      <c r="R8" s="2"/>
    </row>
    <row r="9" spans="1:18" ht="14.4" x14ac:dyDescent="0.3">
      <c r="A9" s="2"/>
      <c r="B9" s="2"/>
      <c r="C9" s="2"/>
      <c r="D9" s="2"/>
      <c r="E9" s="2"/>
      <c r="F9" s="2"/>
      <c r="G9" s="2"/>
      <c r="H9" s="2"/>
      <c r="I9" s="2"/>
      <c r="J9" s="2"/>
      <c r="K9" s="2"/>
      <c r="L9" s="2"/>
      <c r="M9" s="2"/>
      <c r="N9" s="2"/>
      <c r="O9" s="2"/>
      <c r="P9" s="2"/>
      <c r="Q9" s="2"/>
      <c r="R9" s="2"/>
    </row>
    <row r="10" spans="1:18" ht="14.4" x14ac:dyDescent="0.3">
      <c r="A10" s="2"/>
      <c r="B10" s="2"/>
      <c r="C10" s="2"/>
      <c r="D10" s="2"/>
      <c r="E10" s="2"/>
      <c r="F10" s="2"/>
      <c r="G10" s="2"/>
      <c r="H10" s="2"/>
      <c r="I10" s="2"/>
      <c r="J10" s="2"/>
      <c r="K10" s="2"/>
      <c r="L10" s="2"/>
      <c r="M10" s="2"/>
      <c r="N10" s="2"/>
      <c r="O10" s="2"/>
      <c r="P10" s="2"/>
      <c r="Q10" s="2"/>
      <c r="R10" s="2"/>
    </row>
    <row r="11" spans="1:18" ht="14.4" x14ac:dyDescent="0.3">
      <c r="A11" s="2"/>
      <c r="B11" s="2"/>
      <c r="C11" s="2"/>
      <c r="D11" s="2"/>
      <c r="E11" s="2"/>
      <c r="F11" s="2"/>
      <c r="G11" s="2"/>
      <c r="H11" s="2"/>
      <c r="I11" s="2"/>
      <c r="J11" s="2"/>
      <c r="K11" s="2"/>
      <c r="L11" s="2"/>
      <c r="M11" s="2"/>
      <c r="N11" s="2"/>
      <c r="O11" s="2"/>
      <c r="P11" s="2"/>
      <c r="Q11" s="2"/>
      <c r="R11" s="2"/>
    </row>
    <row r="12" spans="1:18" ht="14.4" x14ac:dyDescent="0.3">
      <c r="A12" s="2"/>
      <c r="B12" s="2"/>
      <c r="C12" s="2"/>
      <c r="D12" s="2"/>
      <c r="E12" s="2"/>
      <c r="F12" s="2"/>
      <c r="G12" s="2"/>
      <c r="H12" s="2"/>
      <c r="I12" s="2"/>
      <c r="J12" s="2"/>
      <c r="K12" s="2"/>
      <c r="L12" s="2"/>
      <c r="M12" s="2"/>
      <c r="N12" s="2"/>
      <c r="O12" s="2"/>
      <c r="P12" s="2"/>
      <c r="Q12" s="2"/>
      <c r="R12" s="2"/>
    </row>
    <row r="13" spans="1:18" ht="14.4" x14ac:dyDescent="0.3">
      <c r="A13" s="2"/>
      <c r="B13" s="2"/>
      <c r="C13" s="2"/>
      <c r="D13" s="2"/>
      <c r="E13" s="2"/>
      <c r="F13" s="2"/>
      <c r="G13" s="2"/>
      <c r="H13" s="2"/>
      <c r="I13" s="2"/>
      <c r="J13" s="2"/>
      <c r="K13" s="2"/>
      <c r="L13" s="2"/>
      <c r="M13" s="2"/>
      <c r="N13" s="2"/>
      <c r="O13" s="2"/>
      <c r="P13" s="2"/>
      <c r="Q13" s="2"/>
      <c r="R13" s="2"/>
    </row>
    <row r="14" spans="1:18" ht="14.4" x14ac:dyDescent="0.3">
      <c r="A14" s="2"/>
      <c r="B14" s="2"/>
      <c r="C14" s="2"/>
      <c r="D14" s="2"/>
      <c r="E14" s="2"/>
      <c r="F14" s="2"/>
      <c r="G14" s="2"/>
      <c r="H14" s="2"/>
      <c r="I14" s="2"/>
      <c r="J14" s="2"/>
      <c r="K14" s="2"/>
      <c r="L14" s="2"/>
      <c r="M14" s="2"/>
      <c r="N14" s="2"/>
      <c r="O14" s="2"/>
      <c r="P14" s="2"/>
      <c r="Q14" s="2"/>
      <c r="R14" s="2"/>
    </row>
    <row r="15" spans="1:18" ht="14.4" x14ac:dyDescent="0.3">
      <c r="A15" s="2"/>
      <c r="B15" s="2"/>
      <c r="C15" s="2"/>
      <c r="D15" s="2"/>
      <c r="E15" s="2"/>
      <c r="F15" s="2"/>
      <c r="G15" s="2"/>
      <c r="H15" s="2"/>
      <c r="I15" s="2"/>
      <c r="J15" s="2"/>
      <c r="K15" s="2"/>
      <c r="L15" s="2"/>
      <c r="M15" s="2"/>
      <c r="N15" s="2"/>
      <c r="O15" s="2"/>
      <c r="P15" s="2"/>
      <c r="Q15" s="2"/>
      <c r="R15" s="2"/>
    </row>
    <row r="16" spans="1:18" ht="14.4" x14ac:dyDescent="0.3">
      <c r="A16" s="2"/>
      <c r="B16" s="2"/>
      <c r="C16" s="2"/>
      <c r="D16" s="2"/>
      <c r="E16" s="2"/>
      <c r="F16" s="2"/>
      <c r="G16" s="2"/>
      <c r="H16" s="2"/>
      <c r="I16" s="2"/>
      <c r="J16" s="2"/>
      <c r="K16" s="2"/>
      <c r="L16" s="2"/>
      <c r="M16" s="2"/>
      <c r="N16" s="2"/>
      <c r="O16" s="2"/>
      <c r="P16" s="2"/>
      <c r="Q16" s="2"/>
      <c r="R16" s="2"/>
    </row>
    <row r="17" spans="1:18" ht="14.4" x14ac:dyDescent="0.3">
      <c r="A17" s="2"/>
      <c r="B17" s="2"/>
      <c r="C17" s="2"/>
      <c r="D17" s="2"/>
      <c r="E17" s="2"/>
      <c r="F17" s="2"/>
      <c r="G17" s="2"/>
      <c r="H17" s="2"/>
      <c r="I17" s="2"/>
      <c r="J17" s="2"/>
      <c r="K17" s="2"/>
      <c r="L17" s="2"/>
      <c r="M17" s="2"/>
      <c r="N17" s="2"/>
      <c r="O17" s="2"/>
      <c r="P17" s="2"/>
      <c r="Q17" s="2"/>
      <c r="R17" s="2"/>
    </row>
    <row r="18" spans="1:18" ht="14.4" x14ac:dyDescent="0.3">
      <c r="A18" s="2"/>
      <c r="B18" s="2"/>
      <c r="C18" s="2"/>
      <c r="D18" s="2"/>
      <c r="E18" s="2"/>
      <c r="F18" s="2"/>
      <c r="G18" s="2"/>
      <c r="H18" s="2"/>
      <c r="I18" s="2"/>
      <c r="J18" s="2"/>
      <c r="K18" s="2"/>
      <c r="L18" s="2"/>
      <c r="M18" s="2"/>
      <c r="N18" s="2"/>
      <c r="O18" s="2"/>
      <c r="P18" s="2"/>
      <c r="Q18" s="2"/>
      <c r="R18" s="2"/>
    </row>
    <row r="19" spans="1:18" ht="14.4" x14ac:dyDescent="0.3">
      <c r="A19" s="2"/>
      <c r="B19" s="2"/>
      <c r="C19" s="2"/>
      <c r="D19" s="2"/>
      <c r="E19" s="2"/>
      <c r="F19" s="2"/>
      <c r="G19" s="2"/>
      <c r="H19" s="2"/>
      <c r="I19" s="2"/>
      <c r="J19" s="2"/>
      <c r="K19" s="2"/>
      <c r="L19" s="2"/>
      <c r="M19" s="2"/>
      <c r="N19" s="2"/>
      <c r="O19" s="2"/>
      <c r="P19" s="2"/>
      <c r="Q19" s="2"/>
      <c r="R19" s="2"/>
    </row>
    <row r="20" spans="1:18" ht="14.4" x14ac:dyDescent="0.3">
      <c r="A20" s="2"/>
      <c r="B20" s="2"/>
      <c r="C20" s="2"/>
      <c r="D20" s="2"/>
      <c r="E20" s="2"/>
      <c r="F20" s="2"/>
      <c r="G20" s="2"/>
      <c r="H20" s="2"/>
      <c r="I20" s="2"/>
      <c r="J20" s="2"/>
      <c r="K20" s="2"/>
      <c r="L20" s="2"/>
      <c r="M20" s="2"/>
      <c r="N20" s="2"/>
      <c r="O20" s="2"/>
      <c r="P20" s="2"/>
      <c r="Q20" s="2"/>
      <c r="R20" s="2"/>
    </row>
    <row r="21" spans="1:18" ht="15.75" customHeight="1" x14ac:dyDescent="0.3">
      <c r="A21" s="2"/>
      <c r="B21" s="2"/>
      <c r="C21" s="2"/>
      <c r="D21" s="2"/>
      <c r="E21" s="2"/>
      <c r="F21" s="2"/>
      <c r="G21" s="2"/>
      <c r="H21" s="2"/>
      <c r="I21" s="2"/>
      <c r="J21" s="2"/>
      <c r="K21" s="2"/>
      <c r="L21" s="2"/>
      <c r="M21" s="2"/>
      <c r="N21" s="2"/>
      <c r="O21" s="2"/>
      <c r="P21" s="2"/>
      <c r="Q21" s="2"/>
      <c r="R21" s="2"/>
    </row>
    <row r="22" spans="1:18" ht="15.75" customHeight="1" x14ac:dyDescent="0.3">
      <c r="A22" s="2"/>
      <c r="B22" s="2"/>
      <c r="C22" s="2"/>
      <c r="D22" s="2"/>
      <c r="E22" s="2"/>
      <c r="F22" s="2"/>
      <c r="G22" s="2"/>
      <c r="H22" s="2"/>
      <c r="I22" s="2"/>
      <c r="J22" s="2"/>
      <c r="K22" s="2"/>
      <c r="L22" s="2"/>
      <c r="M22" s="2"/>
      <c r="N22" s="2"/>
      <c r="O22" s="2"/>
      <c r="P22" s="2"/>
      <c r="Q22" s="2"/>
      <c r="R22" s="2"/>
    </row>
    <row r="23" spans="1:18" ht="15.75" customHeight="1" x14ac:dyDescent="0.3">
      <c r="A23" s="2"/>
      <c r="B23" s="2"/>
      <c r="C23" s="2"/>
      <c r="D23" s="2"/>
      <c r="E23" s="2"/>
      <c r="F23" s="2"/>
      <c r="G23" s="2"/>
      <c r="H23" s="2"/>
      <c r="I23" s="2"/>
      <c r="J23" s="2"/>
      <c r="K23" s="2"/>
      <c r="L23" s="2"/>
      <c r="M23" s="2"/>
      <c r="N23" s="2"/>
      <c r="O23" s="2"/>
      <c r="P23" s="2"/>
      <c r="Q23" s="2"/>
      <c r="R23" s="2"/>
    </row>
    <row r="24" spans="1:18" ht="15.75" customHeight="1" x14ac:dyDescent="0.3">
      <c r="A24" s="2"/>
      <c r="B24" s="2"/>
      <c r="C24" s="2"/>
      <c r="D24" s="2"/>
      <c r="E24" s="2"/>
      <c r="F24" s="2"/>
      <c r="G24" s="2"/>
      <c r="H24" s="2"/>
      <c r="I24" s="2"/>
      <c r="J24" s="2"/>
      <c r="K24" s="2"/>
      <c r="L24" s="2"/>
      <c r="M24" s="2"/>
      <c r="N24" s="2"/>
      <c r="O24" s="2"/>
      <c r="P24" s="2"/>
      <c r="Q24" s="2"/>
      <c r="R24" s="2"/>
    </row>
    <row r="25" spans="1:18" ht="15.75" customHeight="1" x14ac:dyDescent="0.3">
      <c r="A25" s="2"/>
      <c r="B25" s="2"/>
      <c r="C25" s="2"/>
      <c r="D25" s="2"/>
      <c r="E25" s="2"/>
      <c r="F25" s="2"/>
      <c r="G25" s="2"/>
      <c r="H25" s="2"/>
      <c r="I25" s="2"/>
      <c r="J25" s="2"/>
      <c r="K25" s="2"/>
      <c r="L25" s="2"/>
      <c r="M25" s="2"/>
      <c r="N25" s="2"/>
      <c r="O25" s="2"/>
      <c r="P25" s="2"/>
      <c r="Q25" s="2"/>
      <c r="R25" s="2"/>
    </row>
    <row r="26" spans="1:18" ht="15.75" customHeight="1" x14ac:dyDescent="0.3">
      <c r="A26" s="2"/>
      <c r="B26" s="2"/>
      <c r="C26" s="2"/>
      <c r="D26" s="2"/>
      <c r="E26" s="2"/>
      <c r="F26" s="2"/>
      <c r="G26" s="2"/>
      <c r="H26" s="2"/>
      <c r="I26" s="2"/>
      <c r="J26" s="2"/>
      <c r="K26" s="2"/>
      <c r="L26" s="2"/>
      <c r="M26" s="2"/>
      <c r="N26" s="2"/>
      <c r="O26" s="2"/>
      <c r="P26" s="2"/>
      <c r="Q26" s="2"/>
      <c r="R26" s="2"/>
    </row>
    <row r="27" spans="1:18" ht="15.75" customHeight="1" x14ac:dyDescent="0.3">
      <c r="A27" s="2"/>
      <c r="B27" s="2"/>
      <c r="C27" s="2"/>
      <c r="D27" s="2"/>
      <c r="E27" s="2"/>
      <c r="F27" s="2"/>
      <c r="G27" s="2"/>
      <c r="H27" s="2"/>
      <c r="I27" s="2"/>
      <c r="J27" s="2"/>
      <c r="K27" s="2"/>
      <c r="L27" s="2"/>
      <c r="M27" s="2"/>
      <c r="N27" s="2"/>
      <c r="O27" s="2"/>
      <c r="P27" s="2"/>
      <c r="Q27" s="2"/>
      <c r="R27" s="2"/>
    </row>
    <row r="28" spans="1:18" ht="15.75" customHeight="1" x14ac:dyDescent="0.3">
      <c r="A28" s="2"/>
      <c r="B28" s="2"/>
      <c r="C28" s="2"/>
      <c r="D28" s="2"/>
      <c r="E28" s="2"/>
      <c r="F28" s="2"/>
      <c r="G28" s="2"/>
      <c r="H28" s="2"/>
      <c r="I28" s="2"/>
      <c r="J28" s="2"/>
      <c r="K28" s="2"/>
      <c r="L28" s="2"/>
      <c r="M28" s="2"/>
      <c r="N28" s="2"/>
      <c r="O28" s="2"/>
      <c r="P28" s="2"/>
      <c r="Q28" s="2"/>
      <c r="R28" s="2"/>
    </row>
    <row r="29" spans="1:18" ht="15.75" customHeight="1" x14ac:dyDescent="0.3">
      <c r="A29" s="2"/>
      <c r="B29" s="2"/>
      <c r="C29" s="2"/>
      <c r="D29" s="2"/>
      <c r="E29" s="2"/>
      <c r="F29" s="2"/>
      <c r="G29" s="2"/>
      <c r="H29" s="2"/>
      <c r="I29" s="2"/>
      <c r="J29" s="2"/>
      <c r="K29" s="2"/>
      <c r="L29" s="2"/>
      <c r="M29" s="2"/>
      <c r="N29" s="2"/>
      <c r="O29" s="2"/>
      <c r="P29" s="2"/>
      <c r="Q29" s="2"/>
      <c r="R29" s="2"/>
    </row>
    <row r="30" spans="1:18" ht="15.75" customHeight="1" x14ac:dyDescent="0.3">
      <c r="A30" s="2"/>
      <c r="B30" s="2"/>
      <c r="C30" s="2"/>
      <c r="D30" s="2"/>
      <c r="E30" s="2"/>
      <c r="F30" s="2"/>
      <c r="G30" s="2"/>
      <c r="H30" s="2"/>
      <c r="I30" s="2"/>
      <c r="J30" s="2"/>
      <c r="K30" s="2"/>
      <c r="L30" s="2"/>
      <c r="M30" s="2"/>
      <c r="N30" s="2"/>
      <c r="O30" s="2"/>
      <c r="P30" s="2"/>
      <c r="Q30" s="2"/>
      <c r="R30" s="2"/>
    </row>
    <row r="31" spans="1:18" ht="15.75" customHeight="1" x14ac:dyDescent="0.3">
      <c r="A31" s="2"/>
      <c r="B31" s="2"/>
      <c r="C31" s="2"/>
      <c r="D31" s="2"/>
      <c r="E31" s="2"/>
      <c r="F31" s="2"/>
      <c r="G31" s="2"/>
      <c r="H31" s="2"/>
      <c r="I31" s="2"/>
      <c r="J31" s="2"/>
      <c r="K31" s="2"/>
      <c r="L31" s="2"/>
      <c r="M31" s="2"/>
      <c r="N31" s="2"/>
      <c r="O31" s="2"/>
      <c r="P31" s="2"/>
      <c r="Q31" s="2"/>
      <c r="R31" s="2"/>
    </row>
    <row r="32" spans="1:18" ht="15.75" customHeight="1" x14ac:dyDescent="0.3">
      <c r="A32" s="2"/>
      <c r="B32" s="2"/>
      <c r="C32" s="2"/>
      <c r="D32" s="2"/>
      <c r="E32" s="2"/>
      <c r="F32" s="2"/>
      <c r="G32" s="2"/>
      <c r="H32" s="2"/>
      <c r="I32" s="2"/>
      <c r="J32" s="2"/>
      <c r="K32" s="2"/>
      <c r="L32" s="2"/>
      <c r="M32" s="2"/>
      <c r="N32" s="2"/>
      <c r="O32" s="2"/>
      <c r="P32" s="2"/>
      <c r="Q32" s="2"/>
      <c r="R32" s="2"/>
    </row>
    <row r="33" spans="1:18" ht="15.75" customHeight="1" x14ac:dyDescent="0.3">
      <c r="A33" s="2"/>
      <c r="B33" s="2"/>
      <c r="C33" s="2"/>
      <c r="D33" s="2"/>
      <c r="E33" s="2"/>
      <c r="F33" s="2"/>
      <c r="G33" s="2"/>
      <c r="H33" s="2"/>
      <c r="I33" s="2"/>
      <c r="J33" s="2"/>
      <c r="K33" s="2"/>
      <c r="L33" s="2"/>
      <c r="M33" s="2"/>
      <c r="N33" s="2"/>
      <c r="O33" s="2"/>
      <c r="P33" s="2"/>
      <c r="Q33" s="2"/>
      <c r="R33" s="2"/>
    </row>
    <row r="34" spans="1:18" ht="15.75" customHeight="1" x14ac:dyDescent="0.3">
      <c r="A34" s="2"/>
      <c r="B34" s="2"/>
      <c r="C34" s="2"/>
      <c r="D34" s="2"/>
      <c r="E34" s="2"/>
      <c r="F34" s="2"/>
      <c r="G34" s="2"/>
      <c r="H34" s="2"/>
      <c r="I34" s="2"/>
      <c r="J34" s="2"/>
      <c r="K34" s="2"/>
      <c r="L34" s="2"/>
      <c r="M34" s="2"/>
      <c r="N34" s="2"/>
      <c r="O34" s="2"/>
      <c r="P34" s="2"/>
      <c r="Q34" s="2"/>
      <c r="R34" s="2"/>
    </row>
    <row r="35" spans="1:18" ht="15.75" customHeight="1" x14ac:dyDescent="0.3">
      <c r="A35" s="2"/>
      <c r="B35" s="2"/>
      <c r="C35" s="2"/>
      <c r="D35" s="2"/>
      <c r="E35" s="2"/>
      <c r="F35" s="2"/>
      <c r="G35" s="2"/>
      <c r="H35" s="2"/>
      <c r="I35" s="2"/>
      <c r="J35" s="2"/>
      <c r="K35" s="2"/>
      <c r="L35" s="2"/>
      <c r="M35" s="2"/>
      <c r="N35" s="2"/>
      <c r="O35" s="2"/>
      <c r="P35" s="2"/>
      <c r="Q35" s="2"/>
      <c r="R35" s="2"/>
    </row>
    <row r="36" spans="1:18" ht="15.75" customHeight="1" x14ac:dyDescent="0.3">
      <c r="A36" s="2"/>
      <c r="B36" s="2"/>
      <c r="C36" s="2"/>
      <c r="D36" s="2"/>
      <c r="E36" s="2"/>
      <c r="F36" s="2"/>
      <c r="G36" s="2"/>
      <c r="H36" s="2"/>
      <c r="I36" s="2"/>
      <c r="J36" s="2"/>
      <c r="K36" s="2"/>
      <c r="L36" s="2"/>
      <c r="M36" s="2"/>
      <c r="N36" s="2"/>
      <c r="O36" s="2"/>
      <c r="P36" s="2"/>
      <c r="Q36" s="2"/>
      <c r="R36" s="2"/>
    </row>
    <row r="37" spans="1:18" ht="15.75" customHeight="1" x14ac:dyDescent="0.3">
      <c r="A37" s="2"/>
      <c r="B37" s="2"/>
      <c r="C37" s="2"/>
      <c r="D37" s="2"/>
      <c r="E37" s="2"/>
      <c r="F37" s="2"/>
      <c r="G37" s="2"/>
      <c r="H37" s="2"/>
      <c r="I37" s="2"/>
      <c r="J37" s="2"/>
      <c r="K37" s="2"/>
      <c r="L37" s="2"/>
      <c r="M37" s="2"/>
      <c r="N37" s="2"/>
      <c r="O37" s="2"/>
      <c r="P37" s="2"/>
      <c r="Q37" s="2"/>
      <c r="R37" s="2"/>
    </row>
    <row r="38" spans="1:18" ht="15.75" customHeight="1" x14ac:dyDescent="0.3">
      <c r="A38" s="2"/>
      <c r="B38" s="2"/>
      <c r="C38" s="2"/>
      <c r="D38" s="2"/>
      <c r="E38" s="2"/>
      <c r="F38" s="2"/>
      <c r="G38" s="2"/>
      <c r="H38" s="2"/>
      <c r="I38" s="2"/>
      <c r="J38" s="2"/>
      <c r="K38" s="2"/>
      <c r="L38" s="2"/>
      <c r="M38" s="2"/>
      <c r="N38" s="2"/>
      <c r="O38" s="2"/>
      <c r="P38" s="2"/>
      <c r="Q38" s="2"/>
      <c r="R38" s="2"/>
    </row>
    <row r="39" spans="1:18" ht="15.75" customHeight="1" x14ac:dyDescent="0.3">
      <c r="A39" s="2"/>
      <c r="B39" s="2"/>
      <c r="C39" s="2"/>
      <c r="D39" s="2"/>
      <c r="E39" s="2"/>
      <c r="F39" s="2"/>
      <c r="G39" s="2"/>
      <c r="H39" s="2"/>
      <c r="I39" s="2"/>
      <c r="J39" s="2"/>
      <c r="K39" s="2"/>
      <c r="L39" s="2"/>
      <c r="M39" s="2"/>
      <c r="N39" s="2"/>
      <c r="O39" s="2"/>
      <c r="P39" s="2"/>
      <c r="Q39" s="2"/>
      <c r="R39" s="2"/>
    </row>
    <row r="40" spans="1:18" ht="15.75" customHeight="1" x14ac:dyDescent="0.3">
      <c r="A40" s="2"/>
      <c r="B40" s="2"/>
      <c r="C40" s="2"/>
      <c r="D40" s="2"/>
      <c r="E40" s="2"/>
      <c r="F40" s="2"/>
      <c r="G40" s="2"/>
      <c r="H40" s="2"/>
      <c r="I40" s="2"/>
      <c r="J40" s="2"/>
      <c r="K40" s="2"/>
      <c r="L40" s="2"/>
      <c r="M40" s="2"/>
      <c r="N40" s="2"/>
      <c r="O40" s="2"/>
      <c r="P40" s="2"/>
      <c r="Q40" s="2"/>
      <c r="R40" s="2"/>
    </row>
    <row r="41" spans="1:18" ht="15.75" customHeight="1" x14ac:dyDescent="0.3">
      <c r="A41" s="2"/>
      <c r="B41" s="2"/>
      <c r="C41" s="2"/>
      <c r="D41" s="2"/>
      <c r="E41" s="2"/>
      <c r="F41" s="2"/>
      <c r="G41" s="2"/>
      <c r="H41" s="2"/>
      <c r="I41" s="2"/>
      <c r="J41" s="2"/>
      <c r="K41" s="2"/>
      <c r="L41" s="2"/>
      <c r="M41" s="2"/>
      <c r="N41" s="2"/>
      <c r="O41" s="2"/>
      <c r="P41" s="2"/>
      <c r="Q41" s="2"/>
      <c r="R41" s="2"/>
    </row>
    <row r="42" spans="1:18" ht="15.75" customHeight="1" x14ac:dyDescent="0.3">
      <c r="A42" s="2"/>
      <c r="B42" s="2"/>
      <c r="C42" s="2"/>
      <c r="D42" s="2"/>
      <c r="E42" s="2"/>
      <c r="F42" s="2"/>
      <c r="G42" s="2"/>
      <c r="H42" s="2"/>
      <c r="I42" s="2"/>
      <c r="J42" s="2"/>
      <c r="K42" s="2"/>
      <c r="L42" s="2"/>
      <c r="M42" s="2"/>
      <c r="N42" s="2"/>
      <c r="O42" s="2"/>
      <c r="P42" s="2"/>
      <c r="Q42" s="2"/>
      <c r="R42" s="2"/>
    </row>
    <row r="43" spans="1:18" ht="15.75" customHeight="1" x14ac:dyDescent="0.3">
      <c r="A43" s="2"/>
      <c r="B43" s="2"/>
      <c r="C43" s="2"/>
      <c r="D43" s="2"/>
      <c r="E43" s="2"/>
      <c r="F43" s="2"/>
      <c r="G43" s="2"/>
      <c r="H43" s="2"/>
      <c r="I43" s="2"/>
      <c r="J43" s="2"/>
      <c r="K43" s="2"/>
      <c r="L43" s="2"/>
      <c r="M43" s="2"/>
      <c r="N43" s="2"/>
      <c r="O43" s="2"/>
      <c r="P43" s="2"/>
      <c r="Q43" s="2"/>
      <c r="R43" s="2"/>
    </row>
    <row r="44" spans="1:18" ht="15.75" customHeight="1" x14ac:dyDescent="0.3">
      <c r="A44" s="2"/>
      <c r="B44" s="2"/>
      <c r="C44" s="2"/>
      <c r="D44" s="2"/>
      <c r="E44" s="2"/>
      <c r="F44" s="2"/>
      <c r="G44" s="2"/>
      <c r="H44" s="2"/>
      <c r="I44" s="2"/>
      <c r="J44" s="2"/>
      <c r="K44" s="2"/>
      <c r="L44" s="2"/>
      <c r="M44" s="2"/>
      <c r="N44" s="2"/>
      <c r="O44" s="2"/>
      <c r="P44" s="2"/>
      <c r="Q44" s="2"/>
      <c r="R44" s="2"/>
    </row>
    <row r="45" spans="1:18" ht="15.75" customHeight="1" x14ac:dyDescent="0.3">
      <c r="A45" s="2"/>
      <c r="B45" s="2"/>
      <c r="C45" s="2"/>
      <c r="D45" s="2"/>
      <c r="E45" s="2"/>
      <c r="F45" s="2"/>
      <c r="G45" s="2"/>
      <c r="H45" s="2"/>
      <c r="I45" s="2"/>
      <c r="J45" s="2"/>
      <c r="K45" s="2"/>
      <c r="L45" s="2"/>
      <c r="M45" s="2"/>
      <c r="N45" s="2"/>
      <c r="O45" s="2"/>
      <c r="P45" s="2"/>
      <c r="Q45" s="2"/>
      <c r="R45" s="2"/>
    </row>
    <row r="46" spans="1:18" ht="15.75" customHeight="1" x14ac:dyDescent="0.3">
      <c r="A46" s="2"/>
      <c r="B46" s="2"/>
      <c r="C46" s="2"/>
      <c r="D46" s="2"/>
      <c r="E46" s="2"/>
      <c r="F46" s="2"/>
      <c r="G46" s="2"/>
      <c r="H46" s="2"/>
      <c r="I46" s="2"/>
      <c r="J46" s="2"/>
      <c r="K46" s="2"/>
      <c r="L46" s="2"/>
      <c r="M46" s="2"/>
      <c r="N46" s="2"/>
      <c r="O46" s="2"/>
      <c r="P46" s="2"/>
      <c r="Q46" s="2"/>
      <c r="R46" s="2"/>
    </row>
    <row r="47" spans="1:18" ht="15.75" customHeight="1" x14ac:dyDescent="0.3">
      <c r="A47" s="2"/>
      <c r="B47" s="2"/>
      <c r="C47" s="2"/>
      <c r="D47" s="2"/>
      <c r="E47" s="2"/>
      <c r="F47" s="2"/>
      <c r="G47" s="2"/>
      <c r="H47" s="2"/>
      <c r="I47" s="2"/>
      <c r="J47" s="2"/>
      <c r="K47" s="2"/>
      <c r="L47" s="2"/>
      <c r="M47" s="2"/>
      <c r="N47" s="2"/>
      <c r="O47" s="2"/>
      <c r="P47" s="2"/>
      <c r="Q47" s="2"/>
      <c r="R47" s="2"/>
    </row>
    <row r="48" spans="1:18" ht="15.75" customHeight="1" x14ac:dyDescent="0.3">
      <c r="A48" s="2"/>
      <c r="B48" s="2"/>
      <c r="C48" s="2"/>
      <c r="D48" s="2"/>
      <c r="E48" s="2"/>
      <c r="F48" s="2"/>
      <c r="G48" s="2"/>
      <c r="H48" s="2"/>
      <c r="I48" s="2"/>
      <c r="J48" s="2"/>
      <c r="K48" s="2"/>
      <c r="L48" s="2"/>
      <c r="M48" s="2"/>
      <c r="N48" s="2"/>
      <c r="O48" s="2"/>
      <c r="P48" s="2"/>
      <c r="Q48" s="2"/>
      <c r="R48" s="2"/>
    </row>
    <row r="49" spans="1:18" ht="15.75" customHeight="1" x14ac:dyDescent="0.3">
      <c r="A49" s="2"/>
      <c r="B49" s="2"/>
      <c r="C49" s="2"/>
      <c r="D49" s="2"/>
      <c r="E49" s="2"/>
      <c r="F49" s="2"/>
      <c r="G49" s="2"/>
      <c r="H49" s="2"/>
      <c r="I49" s="2"/>
      <c r="J49" s="2"/>
      <c r="K49" s="2"/>
      <c r="L49" s="2"/>
      <c r="M49" s="2"/>
      <c r="N49" s="2"/>
      <c r="O49" s="2"/>
      <c r="P49" s="2"/>
      <c r="Q49" s="2"/>
      <c r="R49" s="2"/>
    </row>
    <row r="50" spans="1:18" ht="15.75" customHeight="1" x14ac:dyDescent="0.3">
      <c r="A50" s="2"/>
      <c r="B50" s="2"/>
      <c r="C50" s="2"/>
      <c r="D50" s="2"/>
      <c r="E50" s="2"/>
      <c r="F50" s="2"/>
      <c r="G50" s="2"/>
      <c r="H50" s="2"/>
      <c r="I50" s="2"/>
      <c r="J50" s="2"/>
      <c r="K50" s="2"/>
      <c r="L50" s="2"/>
      <c r="M50" s="2"/>
      <c r="N50" s="2"/>
      <c r="O50" s="2"/>
      <c r="P50" s="2"/>
      <c r="Q50" s="2"/>
      <c r="R50" s="2"/>
    </row>
    <row r="51" spans="1:18" ht="15.75" customHeight="1" x14ac:dyDescent="0.3">
      <c r="A51" s="2"/>
      <c r="B51" s="2"/>
      <c r="C51" s="2"/>
      <c r="D51" s="2"/>
      <c r="E51" s="2"/>
      <c r="F51" s="2"/>
      <c r="G51" s="2"/>
      <c r="H51" s="2"/>
      <c r="I51" s="2"/>
      <c r="J51" s="2"/>
      <c r="K51" s="2"/>
      <c r="L51" s="2"/>
      <c r="M51" s="2"/>
      <c r="N51" s="2"/>
      <c r="O51" s="2"/>
      <c r="P51" s="2"/>
      <c r="Q51" s="2"/>
      <c r="R51" s="2"/>
    </row>
    <row r="52" spans="1:18" ht="15.75" customHeight="1" x14ac:dyDescent="0.25"/>
    <row r="53" spans="1:18" ht="15.75" customHeight="1" x14ac:dyDescent="0.25"/>
    <row r="54" spans="1:18" ht="15.75" customHeight="1" x14ac:dyDescent="0.25"/>
    <row r="55" spans="1:18" ht="15.75" customHeight="1" x14ac:dyDescent="0.25"/>
    <row r="56" spans="1:18" ht="15.75" customHeight="1" x14ac:dyDescent="0.25"/>
    <row r="57" spans="1:18" ht="15.75" customHeight="1" x14ac:dyDescent="0.25"/>
    <row r="58" spans="1:18" ht="15.75" customHeight="1" x14ac:dyDescent="0.25"/>
    <row r="59" spans="1:18" ht="15.75" customHeight="1" x14ac:dyDescent="0.25"/>
    <row r="60" spans="1:18" ht="15.75" customHeight="1" x14ac:dyDescent="0.25"/>
    <row r="61" spans="1:18" ht="15.75" customHeight="1" x14ac:dyDescent="0.25"/>
    <row r="62" spans="1:18" ht="15.75" customHeight="1" x14ac:dyDescent="0.25"/>
    <row r="63" spans="1:18" ht="15.75" customHeight="1" x14ac:dyDescent="0.25"/>
    <row r="64" spans="1:18"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B2:H1000"/>
  <sheetViews>
    <sheetView workbookViewId="0"/>
  </sheetViews>
  <sheetFormatPr defaultColWidth="12.59765625" defaultRowHeight="15" customHeight="1" x14ac:dyDescent="0.25"/>
  <cols>
    <col min="1" max="1" width="2.5" customWidth="1"/>
    <col min="2" max="2" width="13.3984375" customWidth="1"/>
    <col min="3" max="3" width="71.8984375" customWidth="1"/>
    <col min="4" max="8" width="7.59765625" customWidth="1"/>
  </cols>
  <sheetData>
    <row r="2" spans="2:8" ht="18" x14ac:dyDescent="0.35">
      <c r="B2" s="188"/>
      <c r="C2" s="189"/>
      <c r="D2" s="192" t="s">
        <v>3</v>
      </c>
      <c r="E2" s="193"/>
      <c r="F2" s="193"/>
      <c r="G2" s="193"/>
      <c r="H2" s="194"/>
    </row>
    <row r="3" spans="2:8" ht="18" x14ac:dyDescent="0.25">
      <c r="B3" s="190"/>
      <c r="C3" s="191"/>
      <c r="D3" s="4" t="s">
        <v>4</v>
      </c>
      <c r="E3" s="5" t="s">
        <v>5</v>
      </c>
      <c r="F3" s="5" t="s">
        <v>6</v>
      </c>
      <c r="G3" s="5" t="s">
        <v>7</v>
      </c>
      <c r="H3" s="6" t="s">
        <v>8</v>
      </c>
    </row>
    <row r="4" spans="2:8" ht="39.75" customHeight="1" x14ac:dyDescent="0.25">
      <c r="B4" s="7" t="s">
        <v>9</v>
      </c>
      <c r="C4" s="9" t="s">
        <v>11</v>
      </c>
      <c r="D4" s="10" t="s">
        <v>12</v>
      </c>
      <c r="E4" s="11" t="s">
        <v>12</v>
      </c>
      <c r="F4" s="11"/>
      <c r="G4" s="11"/>
      <c r="H4" s="12" t="s">
        <v>12</v>
      </c>
    </row>
    <row r="5" spans="2:8" ht="48" customHeight="1" x14ac:dyDescent="0.25">
      <c r="B5" s="7" t="s">
        <v>13</v>
      </c>
      <c r="C5" s="13" t="s">
        <v>14</v>
      </c>
      <c r="D5" s="14" t="s">
        <v>12</v>
      </c>
      <c r="E5" s="15" t="s">
        <v>12</v>
      </c>
      <c r="F5" s="15"/>
      <c r="G5" s="15" t="s">
        <v>12</v>
      </c>
      <c r="H5" s="16"/>
    </row>
    <row r="6" spans="2:8" ht="39.75" customHeight="1" x14ac:dyDescent="0.25">
      <c r="B6" s="17" t="s">
        <v>13</v>
      </c>
      <c r="C6" s="9" t="s">
        <v>15</v>
      </c>
      <c r="D6" s="14"/>
      <c r="E6" s="15" t="s">
        <v>12</v>
      </c>
      <c r="F6" s="15"/>
      <c r="G6" s="15"/>
      <c r="H6" s="16" t="s">
        <v>12</v>
      </c>
    </row>
    <row r="7" spans="2:8" ht="39.75" customHeight="1" x14ac:dyDescent="0.25">
      <c r="B7" s="7" t="s">
        <v>13</v>
      </c>
      <c r="C7" s="9" t="s">
        <v>16</v>
      </c>
      <c r="D7" s="14" t="s">
        <v>12</v>
      </c>
      <c r="E7" s="15"/>
      <c r="F7" s="15" t="s">
        <v>12</v>
      </c>
      <c r="G7" s="15" t="s">
        <v>12</v>
      </c>
      <c r="H7" s="16"/>
    </row>
    <row r="8" spans="2:8" ht="39.75" customHeight="1" x14ac:dyDescent="0.25">
      <c r="B8" s="7" t="s">
        <v>13</v>
      </c>
      <c r="C8" s="9" t="s">
        <v>17</v>
      </c>
      <c r="D8" s="18" t="s">
        <v>12</v>
      </c>
      <c r="E8" s="20"/>
      <c r="F8" s="20" t="s">
        <v>12</v>
      </c>
      <c r="G8" s="20"/>
      <c r="H8" s="22"/>
    </row>
    <row r="10" spans="2:8" ht="99.75" customHeight="1" x14ac:dyDescent="0.25">
      <c r="B10" s="7" t="s">
        <v>19</v>
      </c>
      <c r="C10" s="185" t="s">
        <v>20</v>
      </c>
      <c r="D10" s="186"/>
      <c r="E10" s="186"/>
      <c r="F10" s="186"/>
      <c r="G10" s="186"/>
      <c r="H10" s="187"/>
    </row>
    <row r="11" spans="2:8" ht="99.75" customHeight="1" x14ac:dyDescent="0.25">
      <c r="B11" s="7" t="s">
        <v>21</v>
      </c>
      <c r="C11" s="185" t="s">
        <v>22</v>
      </c>
      <c r="D11" s="186"/>
      <c r="E11" s="186"/>
      <c r="F11" s="186"/>
      <c r="G11" s="186"/>
      <c r="H11" s="187"/>
    </row>
    <row r="12" spans="2:8" ht="99.75" customHeight="1" x14ac:dyDescent="0.25">
      <c r="B12" s="7" t="s">
        <v>23</v>
      </c>
      <c r="C12" s="185" t="s">
        <v>24</v>
      </c>
      <c r="D12" s="186"/>
      <c r="E12" s="186"/>
      <c r="F12" s="186"/>
      <c r="G12" s="186"/>
      <c r="H12" s="187"/>
    </row>
    <row r="13" spans="2:8" ht="99.75" customHeight="1" x14ac:dyDescent="0.25">
      <c r="B13" s="7" t="s">
        <v>25</v>
      </c>
      <c r="C13" s="185" t="s">
        <v>26</v>
      </c>
      <c r="D13" s="186"/>
      <c r="E13" s="186"/>
      <c r="F13" s="186"/>
      <c r="G13" s="186"/>
      <c r="H13" s="187"/>
    </row>
    <row r="14" spans="2:8" ht="99.75" customHeight="1" x14ac:dyDescent="0.25">
      <c r="B14" s="7" t="s">
        <v>27</v>
      </c>
      <c r="C14" s="185" t="s">
        <v>28</v>
      </c>
      <c r="D14" s="186"/>
      <c r="E14" s="186"/>
      <c r="F14" s="186"/>
      <c r="G14" s="186"/>
      <c r="H14" s="187"/>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C13:H13"/>
    <mergeCell ref="C14:H14"/>
    <mergeCell ref="B2:C3"/>
    <mergeCell ref="D2:H2"/>
    <mergeCell ref="C10:H10"/>
    <mergeCell ref="C11:H11"/>
    <mergeCell ref="C12:H1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N1000"/>
  <sheetViews>
    <sheetView topLeftCell="B2" workbookViewId="0">
      <selection activeCell="B14" sqref="B14"/>
    </sheetView>
  </sheetViews>
  <sheetFormatPr defaultColWidth="12.59765625" defaultRowHeight="15" customHeight="1" x14ac:dyDescent="0.25"/>
  <cols>
    <col min="1" max="1" width="14.5" customWidth="1"/>
    <col min="2" max="2" width="57.59765625" customWidth="1"/>
    <col min="3" max="3" width="7.59765625" customWidth="1"/>
    <col min="4" max="5" width="4" customWidth="1"/>
    <col min="6" max="6" width="4.09765625" customWidth="1"/>
    <col min="7" max="7" width="11.69921875" customWidth="1"/>
    <col min="8" max="8" width="12.3984375" customWidth="1"/>
    <col min="9" max="10" width="11.09765625" customWidth="1"/>
    <col min="11" max="11" width="7.59765625" customWidth="1"/>
    <col min="12" max="12" width="18.69921875" customWidth="1"/>
    <col min="13" max="13" width="22.09765625" customWidth="1"/>
    <col min="14" max="14" width="13.5" customWidth="1"/>
  </cols>
  <sheetData>
    <row r="1" spans="1:14" ht="14.4" x14ac:dyDescent="0.3">
      <c r="C1" s="197"/>
      <c r="D1" s="191"/>
      <c r="E1" s="191"/>
      <c r="F1" s="191"/>
      <c r="G1" s="198" t="s">
        <v>0</v>
      </c>
      <c r="H1" s="191"/>
      <c r="I1" s="198" t="s">
        <v>1</v>
      </c>
      <c r="J1" s="191"/>
      <c r="L1" s="3" t="s">
        <v>2</v>
      </c>
    </row>
    <row r="2" spans="1:14" ht="50.25" customHeight="1" x14ac:dyDescent="0.35">
      <c r="A2" s="8" t="s">
        <v>10</v>
      </c>
      <c r="B2" s="199" t="str">
        <f>'Strategies &amp; Outcomes - SAMPLE'!C10</f>
        <v>Braid Racial Equity and Social Justice strategies into our instructional core work with our students, teachers, and content, and build our organizational culture and capacity to create a strong foundation to support every student.</v>
      </c>
      <c r="C2" s="186"/>
      <c r="D2" s="186"/>
      <c r="E2" s="186"/>
      <c r="F2" s="187"/>
      <c r="G2" s="195">
        <f>SUMIF(C9:C38, "S1", G9:G38)</f>
        <v>27000</v>
      </c>
      <c r="H2" s="187"/>
      <c r="I2" s="196">
        <f>SUMIF(C9:C38, "S1", H9:H38)</f>
        <v>81000</v>
      </c>
      <c r="J2" s="187"/>
      <c r="L2" s="19">
        <f>SUM(G2:H6)</f>
        <v>719500</v>
      </c>
    </row>
    <row r="3" spans="1:14" ht="28.5" customHeight="1" x14ac:dyDescent="0.25">
      <c r="A3" s="21" t="s">
        <v>18</v>
      </c>
      <c r="B3" s="199" t="str">
        <f>'Strategies &amp; Outcomes - SAMPLE'!C11</f>
        <v xml:space="preserve">Ensure pedagogy and standards-based curriculum integrates the respectful consideration of culture, disability, race, gender, and language with equitable learning supports and opportunities.
</v>
      </c>
      <c r="C3" s="186"/>
      <c r="D3" s="186"/>
      <c r="E3" s="186"/>
      <c r="F3" s="187"/>
      <c r="G3" s="195">
        <f>SUMIF(C9:C38, "S2", G9:G38)</f>
        <v>65000</v>
      </c>
      <c r="H3" s="187"/>
      <c r="I3" s="196">
        <f>SUMIF(C9:C38, "S2", H9:H38)</f>
        <v>65000</v>
      </c>
      <c r="J3" s="187"/>
    </row>
    <row r="4" spans="1:14" ht="28.5" customHeight="1" x14ac:dyDescent="0.25">
      <c r="A4" s="8" t="s">
        <v>29</v>
      </c>
      <c r="B4" s="199" t="str">
        <f>'Strategies &amp; Outcomes - SAMPLE'!C12</f>
        <v>Create a culture of safety and respect for all students and adults that supports the social, emotional, and physical wellbeing of students and adults that is critical to academic and professional success.</v>
      </c>
      <c r="C4" s="186"/>
      <c r="D4" s="186"/>
      <c r="E4" s="186"/>
      <c r="F4" s="187"/>
      <c r="G4" s="195">
        <f>SUMIF(C9:C38, "S3", G9:G38)</f>
        <v>575000</v>
      </c>
      <c r="H4" s="187"/>
      <c r="I4" s="195">
        <f>SUMIF(C9:C38, "S3", H9:H38)</f>
        <v>1728000</v>
      </c>
      <c r="J4" s="187"/>
    </row>
    <row r="5" spans="1:14" ht="28.5" customHeight="1" x14ac:dyDescent="0.25">
      <c r="A5" s="8" t="s">
        <v>30</v>
      </c>
      <c r="B5" s="199" t="str">
        <f>'Strategies &amp; Outcomes - SAMPLE'!C13</f>
        <v xml:space="preserve">Provide academic and career &amp; college readiness supports for Emerging Bilinguals and Latinx students.
</v>
      </c>
      <c r="C5" s="186"/>
      <c r="D5" s="186"/>
      <c r="E5" s="186"/>
      <c r="F5" s="187"/>
      <c r="G5" s="195">
        <f>SUMIF(C9:C38, "S4", G9:G38)</f>
        <v>15000</v>
      </c>
      <c r="H5" s="187"/>
      <c r="I5" s="195">
        <f>SUMIF(C9:C38, "S4", H9:H38)</f>
        <v>45000</v>
      </c>
      <c r="J5" s="187"/>
    </row>
    <row r="6" spans="1:14" ht="28.5" customHeight="1" x14ac:dyDescent="0.3">
      <c r="A6" s="8" t="s">
        <v>32</v>
      </c>
      <c r="B6" s="199" t="str">
        <f>'Strategies &amp; Outcomes - SAMPLE'!C14</f>
        <v>Invest in technology, assessment tools and professional development for English Language Development and social emotional learning enhancements.</v>
      </c>
      <c r="C6" s="186"/>
      <c r="D6" s="186"/>
      <c r="E6" s="186"/>
      <c r="F6" s="187"/>
      <c r="G6" s="195">
        <f>SUMIF(C9:C38, "S5", G9:G38)</f>
        <v>37500</v>
      </c>
      <c r="H6" s="187"/>
      <c r="I6" s="196">
        <f>SUMIF(C9:C38, "S5", H9:H38)</f>
        <v>39500</v>
      </c>
      <c r="J6" s="187"/>
      <c r="L6" s="32"/>
      <c r="M6" s="32"/>
      <c r="N6" s="32"/>
    </row>
    <row r="7" spans="1:14" ht="16.5" customHeight="1" x14ac:dyDescent="0.3">
      <c r="A7" s="34"/>
      <c r="B7" s="34"/>
      <c r="C7" s="35"/>
      <c r="D7" s="34"/>
      <c r="E7" s="34"/>
      <c r="F7" s="34"/>
      <c r="G7" s="34"/>
      <c r="H7" s="34"/>
      <c r="I7" s="34"/>
      <c r="J7" s="34"/>
      <c r="L7" s="32"/>
      <c r="M7" s="32"/>
      <c r="N7" s="32"/>
    </row>
    <row r="8" spans="1:14" ht="43.2" x14ac:dyDescent="0.25">
      <c r="A8" s="37" t="s">
        <v>36</v>
      </c>
      <c r="B8" s="39" t="s">
        <v>37</v>
      </c>
      <c r="C8" s="41" t="s">
        <v>38</v>
      </c>
      <c r="D8" s="42" t="s">
        <v>39</v>
      </c>
      <c r="E8" s="42" t="s">
        <v>41</v>
      </c>
      <c r="F8" s="42" t="s">
        <v>42</v>
      </c>
      <c r="G8" s="43" t="s">
        <v>43</v>
      </c>
      <c r="H8" s="43" t="s">
        <v>45</v>
      </c>
      <c r="I8" s="43" t="s">
        <v>46</v>
      </c>
      <c r="J8" s="44" t="s">
        <v>47</v>
      </c>
      <c r="L8" s="45"/>
      <c r="M8" s="45"/>
      <c r="N8" s="45"/>
    </row>
    <row r="9" spans="1:14" ht="27.75" customHeight="1" x14ac:dyDescent="0.25">
      <c r="A9" s="46">
        <v>1</v>
      </c>
      <c r="B9" s="47" t="s">
        <v>48</v>
      </c>
      <c r="C9" s="48" t="s">
        <v>6</v>
      </c>
      <c r="D9" s="49" t="s">
        <v>12</v>
      </c>
      <c r="E9" s="49" t="s">
        <v>12</v>
      </c>
      <c r="F9" s="49" t="s">
        <v>12</v>
      </c>
      <c r="G9" s="50">
        <v>575000</v>
      </c>
      <c r="H9" s="50">
        <v>1728000</v>
      </c>
      <c r="I9" s="47"/>
      <c r="J9" s="51" t="s">
        <v>49</v>
      </c>
      <c r="L9" s="52"/>
      <c r="M9" s="1"/>
      <c r="N9" s="53"/>
    </row>
    <row r="10" spans="1:14" ht="27.75" customHeight="1" x14ac:dyDescent="0.25">
      <c r="A10" s="54">
        <v>2</v>
      </c>
      <c r="B10" s="55" t="s">
        <v>50</v>
      </c>
      <c r="C10" s="56" t="s">
        <v>4</v>
      </c>
      <c r="D10" s="57" t="s">
        <v>12</v>
      </c>
      <c r="E10" s="57" t="s">
        <v>12</v>
      </c>
      <c r="F10" s="57" t="s">
        <v>12</v>
      </c>
      <c r="G10" s="58">
        <v>27000</v>
      </c>
      <c r="H10" s="58">
        <v>81000</v>
      </c>
      <c r="I10" s="59"/>
      <c r="J10" s="60" t="s">
        <v>52</v>
      </c>
      <c r="L10" s="52"/>
      <c r="M10" s="1"/>
      <c r="N10" s="53"/>
    </row>
    <row r="11" spans="1:14" ht="27.75" customHeight="1" x14ac:dyDescent="0.25">
      <c r="A11" s="61">
        <v>3</v>
      </c>
      <c r="B11" s="62" t="s">
        <v>53</v>
      </c>
      <c r="C11" s="63" t="s">
        <v>5</v>
      </c>
      <c r="D11" s="64" t="s">
        <v>12</v>
      </c>
      <c r="E11" s="64"/>
      <c r="F11" s="64"/>
      <c r="G11" s="65">
        <v>65000</v>
      </c>
      <c r="H11" s="65">
        <v>65000</v>
      </c>
      <c r="I11" s="62"/>
      <c r="J11" s="66" t="s">
        <v>52</v>
      </c>
      <c r="L11" s="52"/>
      <c r="M11" s="1"/>
      <c r="N11" s="53"/>
    </row>
    <row r="12" spans="1:14" ht="27.75" customHeight="1" x14ac:dyDescent="0.25">
      <c r="A12" s="54">
        <v>4</v>
      </c>
      <c r="B12" s="59" t="s">
        <v>54</v>
      </c>
      <c r="C12" s="56" t="s">
        <v>8</v>
      </c>
      <c r="D12" s="57" t="s">
        <v>12</v>
      </c>
      <c r="E12" s="57"/>
      <c r="F12" s="57"/>
      <c r="G12" s="58">
        <v>35000</v>
      </c>
      <c r="H12" s="58">
        <v>35000</v>
      </c>
      <c r="I12" s="59"/>
      <c r="J12" s="60" t="s">
        <v>49</v>
      </c>
      <c r="L12" s="52"/>
      <c r="M12" s="1"/>
      <c r="N12" s="53"/>
    </row>
    <row r="13" spans="1:14" ht="27.75" customHeight="1" x14ac:dyDescent="0.3">
      <c r="A13" s="61">
        <v>5</v>
      </c>
      <c r="B13" s="62" t="s">
        <v>55</v>
      </c>
      <c r="C13" s="63" t="s">
        <v>7</v>
      </c>
      <c r="D13" s="64" t="s">
        <v>12</v>
      </c>
      <c r="E13" s="64" t="s">
        <v>12</v>
      </c>
      <c r="F13" s="64" t="s">
        <v>12</v>
      </c>
      <c r="G13" s="65">
        <v>15000</v>
      </c>
      <c r="H13" s="65">
        <v>45000</v>
      </c>
      <c r="I13" s="62"/>
      <c r="J13" s="66" t="s">
        <v>49</v>
      </c>
      <c r="L13" s="32"/>
      <c r="M13" s="32"/>
      <c r="N13" s="32"/>
    </row>
    <row r="14" spans="1:14" ht="27.75" customHeight="1" x14ac:dyDescent="0.25">
      <c r="A14" s="54">
        <v>6</v>
      </c>
      <c r="B14" s="59" t="s">
        <v>56</v>
      </c>
      <c r="C14" s="56" t="s">
        <v>8</v>
      </c>
      <c r="D14" s="57" t="s">
        <v>12</v>
      </c>
      <c r="E14" s="57" t="s">
        <v>12</v>
      </c>
      <c r="F14" s="57" t="s">
        <v>12</v>
      </c>
      <c r="G14" s="58">
        <v>1000</v>
      </c>
      <c r="H14" s="58">
        <v>3000</v>
      </c>
      <c r="I14" s="59"/>
      <c r="J14" s="60" t="s">
        <v>57</v>
      </c>
      <c r="L14" s="67"/>
      <c r="M14" s="68"/>
      <c r="N14" s="69"/>
    </row>
    <row r="15" spans="1:14" ht="27.75" customHeight="1" x14ac:dyDescent="0.25">
      <c r="A15" s="61">
        <v>7</v>
      </c>
      <c r="B15" s="62" t="s">
        <v>58</v>
      </c>
      <c r="C15" s="63" t="s">
        <v>8</v>
      </c>
      <c r="D15" s="64" t="s">
        <v>12</v>
      </c>
      <c r="E15" s="64"/>
      <c r="F15" s="64"/>
      <c r="G15" s="65">
        <v>1500</v>
      </c>
      <c r="H15" s="65">
        <v>1500</v>
      </c>
      <c r="I15" s="62"/>
      <c r="J15" s="66" t="s">
        <v>57</v>
      </c>
    </row>
    <row r="16" spans="1:14" ht="27.75" customHeight="1" x14ac:dyDescent="0.25">
      <c r="A16" s="54">
        <v>8</v>
      </c>
      <c r="B16" s="59"/>
      <c r="C16" s="56"/>
      <c r="D16" s="57"/>
      <c r="E16" s="57"/>
      <c r="F16" s="57"/>
      <c r="G16" s="58"/>
      <c r="H16" s="58"/>
      <c r="I16" s="59"/>
      <c r="J16" s="60"/>
    </row>
    <row r="17" spans="1:10" ht="27.75" customHeight="1" x14ac:dyDescent="0.25">
      <c r="A17" s="61">
        <v>9</v>
      </c>
      <c r="B17" s="62"/>
      <c r="C17" s="63"/>
      <c r="D17" s="64"/>
      <c r="E17" s="64"/>
      <c r="F17" s="64"/>
      <c r="G17" s="65"/>
      <c r="H17" s="65"/>
      <c r="I17" s="62"/>
      <c r="J17" s="66"/>
    </row>
    <row r="18" spans="1:10" ht="27.75" customHeight="1" x14ac:dyDescent="0.25">
      <c r="A18" s="54">
        <v>10</v>
      </c>
      <c r="B18" s="59"/>
      <c r="C18" s="56"/>
      <c r="D18" s="57"/>
      <c r="E18" s="57"/>
      <c r="F18" s="57"/>
      <c r="G18" s="58"/>
      <c r="H18" s="58"/>
      <c r="I18" s="59"/>
      <c r="J18" s="60"/>
    </row>
    <row r="19" spans="1:10" ht="27.75" customHeight="1" x14ac:dyDescent="0.25">
      <c r="A19" s="61">
        <v>11</v>
      </c>
      <c r="B19" s="62"/>
      <c r="C19" s="63"/>
      <c r="D19" s="64"/>
      <c r="E19" s="64"/>
      <c r="F19" s="64"/>
      <c r="G19" s="65"/>
      <c r="H19" s="65"/>
      <c r="I19" s="62"/>
      <c r="J19" s="66"/>
    </row>
    <row r="20" spans="1:10" ht="27.75" customHeight="1" x14ac:dyDescent="0.25">
      <c r="A20" s="54">
        <v>12</v>
      </c>
      <c r="B20" s="59"/>
      <c r="C20" s="56"/>
      <c r="D20" s="57"/>
      <c r="E20" s="57"/>
      <c r="F20" s="57"/>
      <c r="G20" s="58"/>
      <c r="H20" s="58"/>
      <c r="I20" s="59"/>
      <c r="J20" s="60"/>
    </row>
    <row r="21" spans="1:10" ht="27.75" customHeight="1" x14ac:dyDescent="0.25">
      <c r="A21" s="61">
        <v>13</v>
      </c>
      <c r="B21" s="62"/>
      <c r="C21" s="63"/>
      <c r="D21" s="64"/>
      <c r="E21" s="64"/>
      <c r="F21" s="64"/>
      <c r="G21" s="65"/>
      <c r="H21" s="65"/>
      <c r="I21" s="62"/>
      <c r="J21" s="66"/>
    </row>
    <row r="22" spans="1:10" ht="27.75" customHeight="1" x14ac:dyDescent="0.25">
      <c r="A22" s="46">
        <v>14</v>
      </c>
      <c r="B22" s="59"/>
      <c r="C22" s="56"/>
      <c r="D22" s="57"/>
      <c r="E22" s="57"/>
      <c r="F22" s="57"/>
      <c r="G22" s="58"/>
      <c r="H22" s="58"/>
      <c r="I22" s="59"/>
      <c r="J22" s="60"/>
    </row>
    <row r="23" spans="1:10" ht="27.75" customHeight="1" x14ac:dyDescent="0.25">
      <c r="A23" s="54">
        <v>15</v>
      </c>
      <c r="B23" s="62"/>
      <c r="C23" s="63"/>
      <c r="D23" s="64"/>
      <c r="E23" s="64"/>
      <c r="F23" s="64"/>
      <c r="G23" s="65"/>
      <c r="H23" s="65"/>
      <c r="I23" s="62"/>
      <c r="J23" s="66"/>
    </row>
    <row r="24" spans="1:10" ht="27.75" customHeight="1" x14ac:dyDescent="0.25">
      <c r="A24" s="61">
        <v>16</v>
      </c>
      <c r="B24" s="59"/>
      <c r="C24" s="56"/>
      <c r="D24" s="57"/>
      <c r="E24" s="57"/>
      <c r="F24" s="57"/>
      <c r="G24" s="58"/>
      <c r="H24" s="58"/>
      <c r="I24" s="59"/>
      <c r="J24" s="60"/>
    </row>
    <row r="25" spans="1:10" ht="27.75" customHeight="1" x14ac:dyDescent="0.25">
      <c r="A25" s="54">
        <v>17</v>
      </c>
      <c r="B25" s="62"/>
      <c r="C25" s="63"/>
      <c r="D25" s="64"/>
      <c r="E25" s="64"/>
      <c r="F25" s="64"/>
      <c r="G25" s="65"/>
      <c r="H25" s="65"/>
      <c r="I25" s="62"/>
      <c r="J25" s="66"/>
    </row>
    <row r="26" spans="1:10" ht="27.75" customHeight="1" x14ac:dyDescent="0.25">
      <c r="A26" s="61">
        <v>18</v>
      </c>
      <c r="B26" s="59"/>
      <c r="C26" s="56"/>
      <c r="D26" s="57"/>
      <c r="E26" s="57"/>
      <c r="F26" s="57"/>
      <c r="G26" s="58"/>
      <c r="H26" s="58"/>
      <c r="I26" s="59"/>
      <c r="J26" s="60"/>
    </row>
    <row r="27" spans="1:10" ht="27.75" customHeight="1" x14ac:dyDescent="0.25">
      <c r="A27" s="54">
        <v>19</v>
      </c>
      <c r="B27" s="62"/>
      <c r="C27" s="63"/>
      <c r="D27" s="64"/>
      <c r="E27" s="64"/>
      <c r="F27" s="64"/>
      <c r="G27" s="65"/>
      <c r="H27" s="65"/>
      <c r="I27" s="62"/>
      <c r="J27" s="66"/>
    </row>
    <row r="28" spans="1:10" ht="27.75" customHeight="1" x14ac:dyDescent="0.25">
      <c r="A28" s="61">
        <v>20</v>
      </c>
      <c r="B28" s="59"/>
      <c r="C28" s="56"/>
      <c r="D28" s="57"/>
      <c r="E28" s="57"/>
      <c r="F28" s="57"/>
      <c r="G28" s="58"/>
      <c r="H28" s="58"/>
      <c r="I28" s="59"/>
      <c r="J28" s="60"/>
    </row>
    <row r="29" spans="1:10" ht="27.75" customHeight="1" x14ac:dyDescent="0.25">
      <c r="A29" s="54">
        <v>21</v>
      </c>
      <c r="B29" s="62"/>
      <c r="C29" s="63"/>
      <c r="D29" s="64"/>
      <c r="E29" s="64"/>
      <c r="F29" s="64"/>
      <c r="G29" s="65"/>
      <c r="H29" s="65"/>
      <c r="I29" s="62"/>
      <c r="J29" s="66"/>
    </row>
    <row r="30" spans="1:10" ht="27.75" customHeight="1" x14ac:dyDescent="0.25">
      <c r="A30" s="61">
        <v>22</v>
      </c>
      <c r="B30" s="59"/>
      <c r="C30" s="56"/>
      <c r="D30" s="57"/>
      <c r="E30" s="57"/>
      <c r="F30" s="57"/>
      <c r="G30" s="58"/>
      <c r="H30" s="58"/>
      <c r="I30" s="59"/>
      <c r="J30" s="60"/>
    </row>
    <row r="31" spans="1:10" ht="27.75" customHeight="1" x14ac:dyDescent="0.25">
      <c r="A31" s="54">
        <v>23</v>
      </c>
      <c r="B31" s="62"/>
      <c r="C31" s="63"/>
      <c r="D31" s="64"/>
      <c r="E31" s="64"/>
      <c r="F31" s="64"/>
      <c r="G31" s="65"/>
      <c r="H31" s="65"/>
      <c r="I31" s="62"/>
      <c r="J31" s="66"/>
    </row>
    <row r="32" spans="1:10" ht="27.75" customHeight="1" x14ac:dyDescent="0.25">
      <c r="A32" s="61">
        <v>24</v>
      </c>
      <c r="B32" s="59"/>
      <c r="C32" s="56"/>
      <c r="D32" s="57"/>
      <c r="E32" s="57"/>
      <c r="F32" s="57"/>
      <c r="G32" s="58"/>
      <c r="H32" s="58"/>
      <c r="I32" s="59"/>
      <c r="J32" s="60"/>
    </row>
    <row r="33" spans="1:10" ht="27.75" customHeight="1" x14ac:dyDescent="0.25">
      <c r="A33" s="54">
        <v>25</v>
      </c>
      <c r="B33" s="62"/>
      <c r="C33" s="63"/>
      <c r="D33" s="64"/>
      <c r="E33" s="64"/>
      <c r="F33" s="64"/>
      <c r="G33" s="65"/>
      <c r="H33" s="65"/>
      <c r="I33" s="62"/>
      <c r="J33" s="66"/>
    </row>
    <row r="34" spans="1:10" ht="27.75" customHeight="1" x14ac:dyDescent="0.25">
      <c r="A34" s="61">
        <v>26</v>
      </c>
      <c r="B34" s="59"/>
      <c r="C34" s="56"/>
      <c r="D34" s="57"/>
      <c r="E34" s="57"/>
      <c r="F34" s="57"/>
      <c r="G34" s="58"/>
      <c r="H34" s="58"/>
      <c r="I34" s="59"/>
      <c r="J34" s="60"/>
    </row>
    <row r="35" spans="1:10" ht="27.75" customHeight="1" x14ac:dyDescent="0.25">
      <c r="A35" s="46">
        <v>27</v>
      </c>
      <c r="B35" s="62"/>
      <c r="C35" s="63"/>
      <c r="D35" s="64"/>
      <c r="E35" s="64"/>
      <c r="F35" s="64"/>
      <c r="G35" s="65"/>
      <c r="H35" s="65"/>
      <c r="I35" s="62"/>
      <c r="J35" s="66"/>
    </row>
    <row r="36" spans="1:10" ht="27.75" customHeight="1" x14ac:dyDescent="0.25">
      <c r="A36" s="54">
        <v>28</v>
      </c>
      <c r="B36" s="59"/>
      <c r="C36" s="56"/>
      <c r="D36" s="57"/>
      <c r="E36" s="57"/>
      <c r="F36" s="57"/>
      <c r="G36" s="58"/>
      <c r="H36" s="58"/>
      <c r="I36" s="59"/>
      <c r="J36" s="60"/>
    </row>
    <row r="37" spans="1:10" ht="27.75" customHeight="1" x14ac:dyDescent="0.25">
      <c r="A37" s="61">
        <v>29</v>
      </c>
      <c r="B37" s="62"/>
      <c r="C37" s="63"/>
      <c r="D37" s="64"/>
      <c r="E37" s="64"/>
      <c r="F37" s="64"/>
      <c r="G37" s="65"/>
      <c r="H37" s="65"/>
      <c r="I37" s="62"/>
      <c r="J37" s="66"/>
    </row>
    <row r="38" spans="1:10" ht="27.75" customHeight="1" x14ac:dyDescent="0.25">
      <c r="A38" s="54">
        <v>30</v>
      </c>
      <c r="B38" s="59"/>
      <c r="C38" s="56"/>
      <c r="D38" s="57"/>
      <c r="E38" s="57"/>
      <c r="F38" s="57"/>
      <c r="G38" s="58"/>
      <c r="H38" s="58"/>
      <c r="I38" s="59"/>
      <c r="J38" s="60"/>
    </row>
    <row r="39" spans="1:10" ht="15.75" customHeight="1" x14ac:dyDescent="0.25">
      <c r="C39" s="1"/>
    </row>
    <row r="40" spans="1:10" ht="15.75" customHeight="1" x14ac:dyDescent="0.25">
      <c r="C40" s="1"/>
    </row>
    <row r="41" spans="1:10" ht="15.75" customHeight="1" x14ac:dyDescent="0.25">
      <c r="C41" s="1"/>
    </row>
    <row r="42" spans="1:10" ht="15.75" customHeight="1" x14ac:dyDescent="0.25">
      <c r="C42" s="1"/>
    </row>
    <row r="43" spans="1:10" ht="15.75" customHeight="1" x14ac:dyDescent="0.25">
      <c r="C43" s="1"/>
    </row>
    <row r="44" spans="1:10" ht="15.75" customHeight="1" x14ac:dyDescent="0.25">
      <c r="C44" s="1"/>
    </row>
    <row r="45" spans="1:10" ht="15.75" customHeight="1" x14ac:dyDescent="0.25">
      <c r="C45" s="1"/>
    </row>
    <row r="46" spans="1:10" ht="15.75" customHeight="1" x14ac:dyDescent="0.25">
      <c r="C46" s="1"/>
    </row>
    <row r="47" spans="1:10" ht="15.75" customHeight="1" x14ac:dyDescent="0.25">
      <c r="C47" s="1"/>
    </row>
    <row r="48" spans="1:10" ht="15.75" customHeight="1" x14ac:dyDescent="0.25">
      <c r="C48" s="1"/>
    </row>
    <row r="49" spans="3:3" ht="15.75" customHeight="1" x14ac:dyDescent="0.25">
      <c r="C49" s="1"/>
    </row>
    <row r="50" spans="3:3" ht="15.75" customHeight="1" x14ac:dyDescent="0.25">
      <c r="C50" s="1"/>
    </row>
    <row r="51" spans="3:3" ht="15.75" customHeight="1" x14ac:dyDescent="0.25">
      <c r="C51" s="1"/>
    </row>
    <row r="52" spans="3:3" ht="15.75" customHeight="1" x14ac:dyDescent="0.25">
      <c r="C52" s="1"/>
    </row>
    <row r="53" spans="3:3" ht="15.75" customHeight="1" x14ac:dyDescent="0.25">
      <c r="C53" s="1"/>
    </row>
    <row r="54" spans="3:3" ht="15.75" customHeight="1" x14ac:dyDescent="0.25">
      <c r="C54" s="1"/>
    </row>
    <row r="55" spans="3:3" ht="15.75" customHeight="1" x14ac:dyDescent="0.25">
      <c r="C55" s="1"/>
    </row>
    <row r="56" spans="3:3" ht="15.75" customHeight="1" x14ac:dyDescent="0.25">
      <c r="C56" s="1"/>
    </row>
    <row r="57" spans="3:3" ht="15.75" customHeight="1" x14ac:dyDescent="0.25">
      <c r="C57" s="1"/>
    </row>
    <row r="58" spans="3:3" ht="15.75" customHeight="1" x14ac:dyDescent="0.25">
      <c r="C58" s="1"/>
    </row>
    <row r="59" spans="3:3" ht="15.75" customHeight="1" x14ac:dyDescent="0.25">
      <c r="C59" s="1"/>
    </row>
    <row r="60" spans="3:3" ht="15.75" customHeight="1" x14ac:dyDescent="0.25">
      <c r="C60" s="1"/>
    </row>
    <row r="61" spans="3:3" ht="15.75" customHeight="1" x14ac:dyDescent="0.25">
      <c r="C61" s="1"/>
    </row>
    <row r="62" spans="3:3" ht="15.75" customHeight="1" x14ac:dyDescent="0.25">
      <c r="C62" s="1"/>
    </row>
    <row r="63" spans="3:3" ht="15.75" customHeight="1" x14ac:dyDescent="0.25">
      <c r="C63" s="1"/>
    </row>
    <row r="64" spans="3:3" ht="15.75" customHeight="1" x14ac:dyDescent="0.25">
      <c r="C64" s="1"/>
    </row>
    <row r="65" spans="3:3" ht="15.75" customHeight="1" x14ac:dyDescent="0.25">
      <c r="C65" s="1"/>
    </row>
    <row r="66" spans="3:3" ht="15.75" customHeight="1" x14ac:dyDescent="0.25">
      <c r="C66" s="1"/>
    </row>
    <row r="67" spans="3:3" ht="15.75" customHeight="1" x14ac:dyDescent="0.25">
      <c r="C67" s="1"/>
    </row>
    <row r="68" spans="3:3" ht="15.75" customHeight="1" x14ac:dyDescent="0.25">
      <c r="C68" s="1"/>
    </row>
    <row r="69" spans="3:3" ht="15.75" customHeight="1" x14ac:dyDescent="0.25">
      <c r="C69" s="1"/>
    </row>
    <row r="70" spans="3:3" ht="15.75" customHeight="1" x14ac:dyDescent="0.25">
      <c r="C70" s="1"/>
    </row>
    <row r="71" spans="3:3" ht="15.75" customHeight="1" x14ac:dyDescent="0.25">
      <c r="C71" s="1"/>
    </row>
    <row r="72" spans="3:3" ht="15.75" customHeight="1" x14ac:dyDescent="0.25">
      <c r="C72" s="1"/>
    </row>
    <row r="73" spans="3:3" ht="15.75" customHeight="1" x14ac:dyDescent="0.25">
      <c r="C73" s="1"/>
    </row>
    <row r="74" spans="3:3" ht="15.75" customHeight="1" x14ac:dyDescent="0.25">
      <c r="C74" s="1"/>
    </row>
    <row r="75" spans="3:3" ht="15.75" customHeight="1" x14ac:dyDescent="0.25">
      <c r="C75" s="1"/>
    </row>
    <row r="76" spans="3:3" ht="15.75" customHeight="1" x14ac:dyDescent="0.25">
      <c r="C76" s="1"/>
    </row>
    <row r="77" spans="3:3" ht="15.75" customHeight="1" x14ac:dyDescent="0.25">
      <c r="C77" s="1"/>
    </row>
    <row r="78" spans="3:3" ht="15.75" customHeight="1" x14ac:dyDescent="0.25">
      <c r="C78" s="1"/>
    </row>
    <row r="79" spans="3:3" ht="15.75" customHeight="1" x14ac:dyDescent="0.25">
      <c r="C79" s="1"/>
    </row>
    <row r="80" spans="3:3" ht="15.75" customHeight="1" x14ac:dyDescent="0.25">
      <c r="C80" s="1"/>
    </row>
    <row r="81" spans="3:3" ht="15.75" customHeight="1" x14ac:dyDescent="0.25">
      <c r="C81" s="1"/>
    </row>
    <row r="82" spans="3:3" ht="15.75" customHeight="1" x14ac:dyDescent="0.25">
      <c r="C82" s="1"/>
    </row>
    <row r="83" spans="3:3" ht="15.75" customHeight="1" x14ac:dyDescent="0.25">
      <c r="C83" s="1"/>
    </row>
    <row r="84" spans="3:3" ht="15.75" customHeight="1" x14ac:dyDescent="0.25">
      <c r="C84" s="1"/>
    </row>
    <row r="85" spans="3:3" ht="15.75" customHeight="1" x14ac:dyDescent="0.25">
      <c r="C85" s="1"/>
    </row>
    <row r="86" spans="3:3" ht="15.75" customHeight="1" x14ac:dyDescent="0.25">
      <c r="C86" s="1"/>
    </row>
    <row r="87" spans="3:3" ht="15.75" customHeight="1" x14ac:dyDescent="0.25">
      <c r="C87" s="1"/>
    </row>
    <row r="88" spans="3:3" ht="15.75" customHeight="1" x14ac:dyDescent="0.25">
      <c r="C88" s="1"/>
    </row>
    <row r="89" spans="3:3" ht="15.75" customHeight="1" x14ac:dyDescent="0.25">
      <c r="C89" s="1"/>
    </row>
    <row r="90" spans="3:3" ht="15.75" customHeight="1" x14ac:dyDescent="0.25">
      <c r="C90" s="1"/>
    </row>
    <row r="91" spans="3:3" ht="15.75" customHeight="1" x14ac:dyDescent="0.25">
      <c r="C91" s="1"/>
    </row>
    <row r="92" spans="3:3" ht="15.75" customHeight="1" x14ac:dyDescent="0.25">
      <c r="C92" s="1"/>
    </row>
    <row r="93" spans="3:3" ht="15.75" customHeight="1" x14ac:dyDescent="0.25">
      <c r="C93" s="1"/>
    </row>
    <row r="94" spans="3:3" ht="15.75" customHeight="1" x14ac:dyDescent="0.25">
      <c r="C94" s="1"/>
    </row>
    <row r="95" spans="3:3" ht="15.75" customHeight="1" x14ac:dyDescent="0.25">
      <c r="C95" s="1"/>
    </row>
    <row r="96" spans="3:3" ht="15.75" customHeight="1" x14ac:dyDescent="0.25">
      <c r="C96" s="1"/>
    </row>
    <row r="97" spans="3:3" ht="15.75" customHeight="1" x14ac:dyDescent="0.25">
      <c r="C97" s="1"/>
    </row>
    <row r="98" spans="3:3" ht="15.75" customHeight="1" x14ac:dyDescent="0.25">
      <c r="C98" s="1"/>
    </row>
    <row r="99" spans="3:3" ht="15.75" customHeight="1" x14ac:dyDescent="0.25">
      <c r="C99" s="1"/>
    </row>
    <row r="100" spans="3:3" ht="15.75" customHeight="1" x14ac:dyDescent="0.25">
      <c r="C100" s="1"/>
    </row>
    <row r="101" spans="3:3" ht="15.75" customHeight="1" x14ac:dyDescent="0.25">
      <c r="C101" s="1"/>
    </row>
    <row r="102" spans="3:3" ht="15.75" customHeight="1" x14ac:dyDescent="0.25">
      <c r="C102" s="1"/>
    </row>
    <row r="103" spans="3:3" ht="15.75" customHeight="1" x14ac:dyDescent="0.25">
      <c r="C103" s="1"/>
    </row>
    <row r="104" spans="3:3" ht="15.75" customHeight="1" x14ac:dyDescent="0.25">
      <c r="C104" s="1"/>
    </row>
    <row r="105" spans="3:3" ht="15.75" customHeight="1" x14ac:dyDescent="0.25">
      <c r="C105" s="1"/>
    </row>
    <row r="106" spans="3:3" ht="15.75" customHeight="1" x14ac:dyDescent="0.25">
      <c r="C106" s="1"/>
    </row>
    <row r="107" spans="3:3" ht="15.75" customHeight="1" x14ac:dyDescent="0.25">
      <c r="C107" s="1"/>
    </row>
    <row r="108" spans="3:3" ht="15.75" customHeight="1" x14ac:dyDescent="0.25">
      <c r="C108" s="1"/>
    </row>
    <row r="109" spans="3:3" ht="15.75" customHeight="1" x14ac:dyDescent="0.25">
      <c r="C109" s="1"/>
    </row>
    <row r="110" spans="3:3" ht="15.75" customHeight="1" x14ac:dyDescent="0.25">
      <c r="C110" s="1"/>
    </row>
    <row r="111" spans="3:3" ht="15.75" customHeight="1" x14ac:dyDescent="0.25">
      <c r="C111" s="1"/>
    </row>
    <row r="112" spans="3:3" ht="15.75" customHeight="1" x14ac:dyDescent="0.25">
      <c r="C112" s="1"/>
    </row>
    <row r="113" spans="3:3" ht="15.75" customHeight="1" x14ac:dyDescent="0.25">
      <c r="C113" s="1"/>
    </row>
    <row r="114" spans="3:3" ht="15.75" customHeight="1" x14ac:dyDescent="0.25">
      <c r="C114" s="1"/>
    </row>
    <row r="115" spans="3:3" ht="15.75" customHeight="1" x14ac:dyDescent="0.25">
      <c r="C115" s="1"/>
    </row>
    <row r="116" spans="3:3" ht="15.75" customHeight="1" x14ac:dyDescent="0.25">
      <c r="C116" s="1"/>
    </row>
    <row r="117" spans="3:3" ht="15.75" customHeight="1" x14ac:dyDescent="0.25">
      <c r="C117" s="1"/>
    </row>
    <row r="118" spans="3:3" ht="15.75" customHeight="1" x14ac:dyDescent="0.25">
      <c r="C118" s="1"/>
    </row>
    <row r="119" spans="3:3" ht="15.75" customHeight="1" x14ac:dyDescent="0.25">
      <c r="C119" s="1"/>
    </row>
    <row r="120" spans="3:3" ht="15.75" customHeight="1" x14ac:dyDescent="0.25">
      <c r="C120" s="1"/>
    </row>
    <row r="121" spans="3:3" ht="15.75" customHeight="1" x14ac:dyDescent="0.25">
      <c r="C121" s="1"/>
    </row>
    <row r="122" spans="3:3" ht="15.75" customHeight="1" x14ac:dyDescent="0.25">
      <c r="C122" s="1"/>
    </row>
    <row r="123" spans="3:3" ht="15.75" customHeight="1" x14ac:dyDescent="0.25">
      <c r="C123" s="1"/>
    </row>
    <row r="124" spans="3:3" ht="15.75" customHeight="1" x14ac:dyDescent="0.25">
      <c r="C124" s="1"/>
    </row>
    <row r="125" spans="3:3" ht="15.75" customHeight="1" x14ac:dyDescent="0.25">
      <c r="C125" s="1"/>
    </row>
    <row r="126" spans="3:3" ht="15.75" customHeight="1" x14ac:dyDescent="0.25">
      <c r="C126" s="1"/>
    </row>
    <row r="127" spans="3:3" ht="15.75" customHeight="1" x14ac:dyDescent="0.25">
      <c r="C127" s="1"/>
    </row>
    <row r="128" spans="3:3" ht="15.75" customHeight="1" x14ac:dyDescent="0.25">
      <c r="C128" s="1"/>
    </row>
    <row r="129" spans="3:3" ht="15.75" customHeight="1" x14ac:dyDescent="0.25">
      <c r="C129" s="1"/>
    </row>
    <row r="130" spans="3:3" ht="15.75" customHeight="1" x14ac:dyDescent="0.25">
      <c r="C130" s="1"/>
    </row>
    <row r="131" spans="3:3" ht="15.75" customHeight="1" x14ac:dyDescent="0.25">
      <c r="C131" s="1"/>
    </row>
    <row r="132" spans="3:3" ht="15.75" customHeight="1" x14ac:dyDescent="0.25">
      <c r="C132" s="1"/>
    </row>
    <row r="133" spans="3:3" ht="15.75" customHeight="1" x14ac:dyDescent="0.25">
      <c r="C133" s="1"/>
    </row>
    <row r="134" spans="3:3" ht="15.75" customHeight="1" x14ac:dyDescent="0.25">
      <c r="C134" s="1"/>
    </row>
    <row r="135" spans="3:3" ht="15.75" customHeight="1" x14ac:dyDescent="0.25">
      <c r="C135" s="1"/>
    </row>
    <row r="136" spans="3:3" ht="15.75" customHeight="1" x14ac:dyDescent="0.25">
      <c r="C136" s="1"/>
    </row>
    <row r="137" spans="3:3" ht="15.75" customHeight="1" x14ac:dyDescent="0.25">
      <c r="C137" s="1"/>
    </row>
    <row r="138" spans="3:3" ht="15.75" customHeight="1" x14ac:dyDescent="0.25">
      <c r="C138" s="1"/>
    </row>
    <row r="139" spans="3:3" ht="15.75" customHeight="1" x14ac:dyDescent="0.25">
      <c r="C139" s="1"/>
    </row>
    <row r="140" spans="3:3" ht="15.75" customHeight="1" x14ac:dyDescent="0.25">
      <c r="C140" s="1"/>
    </row>
    <row r="141" spans="3:3" ht="15.75" customHeight="1" x14ac:dyDescent="0.25">
      <c r="C141" s="1"/>
    </row>
    <row r="142" spans="3:3" ht="15.75" customHeight="1" x14ac:dyDescent="0.25">
      <c r="C142" s="1"/>
    </row>
    <row r="143" spans="3:3" ht="15.75" customHeight="1" x14ac:dyDescent="0.25">
      <c r="C143" s="1"/>
    </row>
    <row r="144" spans="3:3" ht="15.75" customHeight="1" x14ac:dyDescent="0.25">
      <c r="C144" s="1"/>
    </row>
    <row r="145" spans="3:3" ht="15.75" customHeight="1" x14ac:dyDescent="0.25">
      <c r="C145" s="1"/>
    </row>
    <row r="146" spans="3:3" ht="15.75" customHeight="1" x14ac:dyDescent="0.25">
      <c r="C146" s="1"/>
    </row>
    <row r="147" spans="3:3" ht="15.75" customHeight="1" x14ac:dyDescent="0.25">
      <c r="C147" s="1"/>
    </row>
    <row r="148" spans="3:3" ht="15.75" customHeight="1" x14ac:dyDescent="0.25">
      <c r="C148" s="1"/>
    </row>
    <row r="149" spans="3:3" ht="15.75" customHeight="1" x14ac:dyDescent="0.25">
      <c r="C149" s="1"/>
    </row>
    <row r="150" spans="3:3" ht="15.75" customHeight="1" x14ac:dyDescent="0.25">
      <c r="C150" s="1"/>
    </row>
    <row r="151" spans="3:3" ht="15.75" customHeight="1" x14ac:dyDescent="0.25">
      <c r="C151" s="1"/>
    </row>
    <row r="152" spans="3:3" ht="15.75" customHeight="1" x14ac:dyDescent="0.25">
      <c r="C152" s="1"/>
    </row>
    <row r="153" spans="3:3" ht="15.75" customHeight="1" x14ac:dyDescent="0.25">
      <c r="C153" s="1"/>
    </row>
    <row r="154" spans="3:3" ht="15.75" customHeight="1" x14ac:dyDescent="0.25">
      <c r="C154" s="1"/>
    </row>
    <row r="155" spans="3:3" ht="15.75" customHeight="1" x14ac:dyDescent="0.25">
      <c r="C155" s="1"/>
    </row>
    <row r="156" spans="3:3" ht="15.75" customHeight="1" x14ac:dyDescent="0.25">
      <c r="C156" s="1"/>
    </row>
    <row r="157" spans="3:3" ht="15.75" customHeight="1" x14ac:dyDescent="0.25">
      <c r="C157" s="1"/>
    </row>
    <row r="158" spans="3:3" ht="15.75" customHeight="1" x14ac:dyDescent="0.25">
      <c r="C158" s="1"/>
    </row>
    <row r="159" spans="3:3" ht="15.75" customHeight="1" x14ac:dyDescent="0.25">
      <c r="C159" s="1"/>
    </row>
    <row r="160" spans="3:3" ht="15.75" customHeight="1" x14ac:dyDescent="0.25">
      <c r="C160" s="1"/>
    </row>
    <row r="161" spans="3:3" ht="15.75" customHeight="1" x14ac:dyDescent="0.25">
      <c r="C161" s="1"/>
    </row>
    <row r="162" spans="3:3" ht="15.75" customHeight="1" x14ac:dyDescent="0.25">
      <c r="C162" s="1"/>
    </row>
    <row r="163" spans="3:3" ht="15.75" customHeight="1" x14ac:dyDescent="0.25">
      <c r="C163" s="1"/>
    </row>
    <row r="164" spans="3:3" ht="15.75" customHeight="1" x14ac:dyDescent="0.25">
      <c r="C164" s="1"/>
    </row>
    <row r="165" spans="3:3" ht="15.75" customHeight="1" x14ac:dyDescent="0.25">
      <c r="C165" s="1"/>
    </row>
    <row r="166" spans="3:3" ht="15.75" customHeight="1" x14ac:dyDescent="0.25">
      <c r="C166" s="1"/>
    </row>
    <row r="167" spans="3:3" ht="15.75" customHeight="1" x14ac:dyDescent="0.25">
      <c r="C167" s="1"/>
    </row>
    <row r="168" spans="3:3" ht="15.75" customHeight="1" x14ac:dyDescent="0.25">
      <c r="C168" s="1"/>
    </row>
    <row r="169" spans="3:3" ht="15.75" customHeight="1" x14ac:dyDescent="0.25">
      <c r="C169" s="1"/>
    </row>
    <row r="170" spans="3:3" ht="15.75" customHeight="1" x14ac:dyDescent="0.25">
      <c r="C170" s="1"/>
    </row>
    <row r="171" spans="3:3" ht="15.75" customHeight="1" x14ac:dyDescent="0.25">
      <c r="C171" s="1"/>
    </row>
    <row r="172" spans="3:3" ht="15.75" customHeight="1" x14ac:dyDescent="0.25">
      <c r="C172" s="1"/>
    </row>
    <row r="173" spans="3:3" ht="15.75" customHeight="1" x14ac:dyDescent="0.25">
      <c r="C173" s="1"/>
    </row>
    <row r="174" spans="3:3" ht="15.75" customHeight="1" x14ac:dyDescent="0.25">
      <c r="C174" s="1"/>
    </row>
    <row r="175" spans="3:3" ht="15.75" customHeight="1" x14ac:dyDescent="0.25">
      <c r="C175" s="1"/>
    </row>
    <row r="176" spans="3:3" ht="15.75" customHeight="1" x14ac:dyDescent="0.25">
      <c r="C176" s="1"/>
    </row>
    <row r="177" spans="3:3" ht="15.75" customHeight="1" x14ac:dyDescent="0.25">
      <c r="C177" s="1"/>
    </row>
    <row r="178" spans="3:3" ht="15.75" customHeight="1" x14ac:dyDescent="0.25">
      <c r="C178" s="1"/>
    </row>
    <row r="179" spans="3:3" ht="15.75" customHeight="1" x14ac:dyDescent="0.25">
      <c r="C179" s="1"/>
    </row>
    <row r="180" spans="3:3" ht="15.75" customHeight="1" x14ac:dyDescent="0.25">
      <c r="C180" s="1"/>
    </row>
    <row r="181" spans="3:3" ht="15.75" customHeight="1" x14ac:dyDescent="0.25">
      <c r="C181" s="1"/>
    </row>
    <row r="182" spans="3:3" ht="15.75" customHeight="1" x14ac:dyDescent="0.25">
      <c r="C182" s="1"/>
    </row>
    <row r="183" spans="3:3" ht="15.75" customHeight="1" x14ac:dyDescent="0.25">
      <c r="C183" s="1"/>
    </row>
    <row r="184" spans="3:3" ht="15.75" customHeight="1" x14ac:dyDescent="0.25">
      <c r="C184" s="1"/>
    </row>
    <row r="185" spans="3:3" ht="15.75" customHeight="1" x14ac:dyDescent="0.25">
      <c r="C185" s="1"/>
    </row>
    <row r="186" spans="3:3" ht="15.75" customHeight="1" x14ac:dyDescent="0.25">
      <c r="C186" s="1"/>
    </row>
    <row r="187" spans="3:3" ht="15.75" customHeight="1" x14ac:dyDescent="0.25">
      <c r="C187" s="1"/>
    </row>
    <row r="188" spans="3:3" ht="15.75" customHeight="1" x14ac:dyDescent="0.25">
      <c r="C188" s="1"/>
    </row>
    <row r="189" spans="3:3" ht="15.75" customHeight="1" x14ac:dyDescent="0.25">
      <c r="C189" s="1"/>
    </row>
    <row r="190" spans="3:3" ht="15.75" customHeight="1" x14ac:dyDescent="0.25">
      <c r="C190" s="1"/>
    </row>
    <row r="191" spans="3:3" ht="15.75" customHeight="1" x14ac:dyDescent="0.25">
      <c r="C191" s="1"/>
    </row>
    <row r="192" spans="3:3" ht="15.75" customHeight="1" x14ac:dyDescent="0.25">
      <c r="C192" s="1"/>
    </row>
    <row r="193" spans="3:3" ht="15.75" customHeight="1" x14ac:dyDescent="0.25">
      <c r="C193" s="1"/>
    </row>
    <row r="194" spans="3:3" ht="15.75" customHeight="1" x14ac:dyDescent="0.25">
      <c r="C194" s="1"/>
    </row>
    <row r="195" spans="3:3" ht="15.75" customHeight="1" x14ac:dyDescent="0.25">
      <c r="C195" s="1"/>
    </row>
    <row r="196" spans="3:3" ht="15.75" customHeight="1" x14ac:dyDescent="0.25">
      <c r="C196" s="1"/>
    </row>
    <row r="197" spans="3:3" ht="15.75" customHeight="1" x14ac:dyDescent="0.25">
      <c r="C197" s="1"/>
    </row>
    <row r="198" spans="3:3" ht="15.75" customHeight="1" x14ac:dyDescent="0.25">
      <c r="C198" s="1"/>
    </row>
    <row r="199" spans="3:3" ht="15.75" customHeight="1" x14ac:dyDescent="0.25">
      <c r="C199" s="1"/>
    </row>
    <row r="200" spans="3:3" ht="15.75" customHeight="1" x14ac:dyDescent="0.25">
      <c r="C200" s="1"/>
    </row>
    <row r="201" spans="3:3" ht="15.75" customHeight="1" x14ac:dyDescent="0.25">
      <c r="C201" s="1"/>
    </row>
    <row r="202" spans="3:3" ht="15.75" customHeight="1" x14ac:dyDescent="0.25">
      <c r="C202" s="1"/>
    </row>
    <row r="203" spans="3:3" ht="15.75" customHeight="1" x14ac:dyDescent="0.25">
      <c r="C203" s="1"/>
    </row>
    <row r="204" spans="3:3" ht="15.75" customHeight="1" x14ac:dyDescent="0.25">
      <c r="C204" s="1"/>
    </row>
    <row r="205" spans="3:3" ht="15.75" customHeight="1" x14ac:dyDescent="0.25">
      <c r="C205" s="1"/>
    </row>
    <row r="206" spans="3:3" ht="15.75" customHeight="1" x14ac:dyDescent="0.25">
      <c r="C206" s="1"/>
    </row>
    <row r="207" spans="3:3" ht="15.75" customHeight="1" x14ac:dyDescent="0.25">
      <c r="C207" s="1"/>
    </row>
    <row r="208" spans="3:3" ht="15.75" customHeight="1" x14ac:dyDescent="0.25">
      <c r="C208" s="1"/>
    </row>
    <row r="209" spans="3:3" ht="15.75" customHeight="1" x14ac:dyDescent="0.25">
      <c r="C209" s="1"/>
    </row>
    <row r="210" spans="3:3" ht="15.75" customHeight="1" x14ac:dyDescent="0.25">
      <c r="C210" s="1"/>
    </row>
    <row r="211" spans="3:3" ht="15.75" customHeight="1" x14ac:dyDescent="0.25">
      <c r="C211" s="1"/>
    </row>
    <row r="212" spans="3:3" ht="15.75" customHeight="1" x14ac:dyDescent="0.25">
      <c r="C212" s="1"/>
    </row>
    <row r="213" spans="3:3" ht="15.75" customHeight="1" x14ac:dyDescent="0.25">
      <c r="C213" s="1"/>
    </row>
    <row r="214" spans="3:3" ht="15.75" customHeight="1" x14ac:dyDescent="0.25">
      <c r="C214" s="1"/>
    </row>
    <row r="215" spans="3:3" ht="15.75" customHeight="1" x14ac:dyDescent="0.25">
      <c r="C215" s="1"/>
    </row>
    <row r="216" spans="3:3" ht="15.75" customHeight="1" x14ac:dyDescent="0.25">
      <c r="C216" s="1"/>
    </row>
    <row r="217" spans="3:3" ht="15.75" customHeight="1" x14ac:dyDescent="0.25">
      <c r="C217" s="1"/>
    </row>
    <row r="218" spans="3:3" ht="15.75" customHeight="1" x14ac:dyDescent="0.25">
      <c r="C218" s="1"/>
    </row>
    <row r="219" spans="3:3" ht="15.75" customHeight="1" x14ac:dyDescent="0.25">
      <c r="C219" s="1"/>
    </row>
    <row r="220" spans="3:3" ht="15.75" customHeight="1" x14ac:dyDescent="0.25">
      <c r="C220" s="1"/>
    </row>
    <row r="221" spans="3:3" ht="15.75" customHeight="1" x14ac:dyDescent="0.25">
      <c r="C221" s="1"/>
    </row>
    <row r="222" spans="3:3" ht="15.75" customHeight="1" x14ac:dyDescent="0.25">
      <c r="C222" s="1"/>
    </row>
    <row r="223" spans="3:3" ht="15.75" customHeight="1" x14ac:dyDescent="0.25">
      <c r="C223" s="1"/>
    </row>
    <row r="224" spans="3:3" ht="15.75" customHeight="1" x14ac:dyDescent="0.25">
      <c r="C224" s="1"/>
    </row>
    <row r="225" spans="3:3" ht="15.75" customHeight="1" x14ac:dyDescent="0.25">
      <c r="C225" s="1"/>
    </row>
    <row r="226" spans="3:3" ht="15.75" customHeight="1" x14ac:dyDescent="0.25">
      <c r="C226" s="1"/>
    </row>
    <row r="227" spans="3:3" ht="15.75" customHeight="1" x14ac:dyDescent="0.25">
      <c r="C227" s="1"/>
    </row>
    <row r="228" spans="3:3" ht="15.75" customHeight="1" x14ac:dyDescent="0.25">
      <c r="C228" s="1"/>
    </row>
    <row r="229" spans="3:3" ht="15.75" customHeight="1" x14ac:dyDescent="0.25">
      <c r="C229" s="1"/>
    </row>
    <row r="230" spans="3:3" ht="15.75" customHeight="1" x14ac:dyDescent="0.25">
      <c r="C230" s="1"/>
    </row>
    <row r="231" spans="3:3" ht="15.75" customHeight="1" x14ac:dyDescent="0.25">
      <c r="C231" s="1"/>
    </row>
    <row r="232" spans="3:3" ht="15.75" customHeight="1" x14ac:dyDescent="0.25">
      <c r="C232" s="1"/>
    </row>
    <row r="233" spans="3:3" ht="15.75" customHeight="1" x14ac:dyDescent="0.25">
      <c r="C233" s="1"/>
    </row>
    <row r="234" spans="3:3" ht="15.75" customHeight="1" x14ac:dyDescent="0.25">
      <c r="C234" s="1"/>
    </row>
    <row r="235" spans="3:3" ht="15.75" customHeight="1" x14ac:dyDescent="0.25">
      <c r="C235" s="1"/>
    </row>
    <row r="236" spans="3:3" ht="15.75" customHeight="1" x14ac:dyDescent="0.25">
      <c r="C236" s="1"/>
    </row>
    <row r="237" spans="3:3" ht="15.75" customHeight="1" x14ac:dyDescent="0.25">
      <c r="C237" s="1"/>
    </row>
    <row r="238" spans="3:3" ht="15.75" customHeight="1" x14ac:dyDescent="0.25">
      <c r="C238" s="1"/>
    </row>
    <row r="239" spans="3:3" ht="15.75" customHeight="1" x14ac:dyDescent="0.25"/>
    <row r="240" spans="3: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8:J8"/>
  <mergeCells count="18">
    <mergeCell ref="G6:H6"/>
    <mergeCell ref="I6:J6"/>
    <mergeCell ref="B4:F4"/>
    <mergeCell ref="G4:H4"/>
    <mergeCell ref="I4:J4"/>
    <mergeCell ref="B5:F5"/>
    <mergeCell ref="G5:H5"/>
    <mergeCell ref="I5:J5"/>
    <mergeCell ref="B6:F6"/>
    <mergeCell ref="G3:H3"/>
    <mergeCell ref="I3:J3"/>
    <mergeCell ref="C1:F1"/>
    <mergeCell ref="G1:H1"/>
    <mergeCell ref="I1:J1"/>
    <mergeCell ref="B2:F2"/>
    <mergeCell ref="G2:H2"/>
    <mergeCell ref="I2:J2"/>
    <mergeCell ref="B3:F3"/>
  </mergeCells>
  <conditionalFormatting sqref="J9:J38">
    <cfRule type="containsText" dxfId="5" priority="1" operator="containsText" text="LOW">
      <formula>NOT(ISERROR(SEARCH(("LOW"),(J9))))</formula>
    </cfRule>
  </conditionalFormatting>
  <conditionalFormatting sqref="J9:J38">
    <cfRule type="containsText" dxfId="4" priority="2" operator="containsText" text="MID">
      <formula>NOT(ISERROR(SEARCH(("MID"),(J9))))</formula>
    </cfRule>
  </conditionalFormatting>
  <conditionalFormatting sqref="J9:J38">
    <cfRule type="containsText" dxfId="3" priority="3" operator="containsText" text="HIGH">
      <formula>NOT(ISERROR(SEARCH(("HIGH"),(J9))))</formula>
    </cfRule>
  </conditionalFormatting>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2">
        <x14:dataValidation type="list" allowBlank="1" showErrorMessage="1">
          <x14:formula1>
            <xm:f>Sheet2!$F$2:$F$7</xm:f>
          </x14:formula1>
          <xm:sqref>C9:C38</xm:sqref>
        </x14:dataValidation>
        <x14:dataValidation type="list" allowBlank="1" showErrorMessage="1">
          <x14:formula1>
            <xm:f>Sheet2!$G$3:$G$6</xm:f>
          </x14:formula1>
          <xm:sqref>J9:J38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H1000"/>
  <sheetViews>
    <sheetView topLeftCell="A10" workbookViewId="0">
      <selection activeCell="C11" sqref="C11:H11"/>
    </sheetView>
  </sheetViews>
  <sheetFormatPr defaultColWidth="12.59765625" defaultRowHeight="15" customHeight="1" x14ac:dyDescent="0.25"/>
  <cols>
    <col min="1" max="1" width="2.5" customWidth="1"/>
    <col min="2" max="2" width="13.3984375" customWidth="1"/>
    <col min="3" max="3" width="93.8984375" customWidth="1"/>
    <col min="4" max="8" width="7.59765625" customWidth="1"/>
  </cols>
  <sheetData>
    <row r="2" spans="2:8" ht="18" x14ac:dyDescent="0.35">
      <c r="B2" s="188"/>
      <c r="C2" s="189"/>
      <c r="D2" s="192" t="s">
        <v>3</v>
      </c>
      <c r="E2" s="193"/>
      <c r="F2" s="193"/>
      <c r="G2" s="193"/>
      <c r="H2" s="194"/>
    </row>
    <row r="3" spans="2:8" ht="18" x14ac:dyDescent="0.25">
      <c r="B3" s="190"/>
      <c r="C3" s="191"/>
      <c r="D3" s="4" t="s">
        <v>4</v>
      </c>
      <c r="E3" s="5" t="s">
        <v>5</v>
      </c>
      <c r="F3" s="5" t="s">
        <v>6</v>
      </c>
      <c r="G3" s="5" t="s">
        <v>7</v>
      </c>
      <c r="H3" s="6" t="s">
        <v>8</v>
      </c>
    </row>
    <row r="4" spans="2:8" ht="39.75" customHeight="1" x14ac:dyDescent="0.3">
      <c r="B4" s="7" t="s">
        <v>9</v>
      </c>
      <c r="C4" s="23" t="s">
        <v>31</v>
      </c>
      <c r="D4" s="24" t="s">
        <v>12</v>
      </c>
      <c r="E4" s="25" t="s">
        <v>12</v>
      </c>
      <c r="F4" s="11"/>
      <c r="G4" s="26"/>
      <c r="H4" s="27"/>
    </row>
    <row r="5" spans="2:8" ht="39.75" customHeight="1" x14ac:dyDescent="0.3">
      <c r="B5" s="7" t="s">
        <v>13</v>
      </c>
      <c r="C5" s="28" t="s">
        <v>33</v>
      </c>
      <c r="D5" s="29" t="s">
        <v>12</v>
      </c>
      <c r="E5" s="30" t="s">
        <v>12</v>
      </c>
      <c r="F5" s="30" t="s">
        <v>12</v>
      </c>
      <c r="G5" s="31"/>
      <c r="H5" s="33"/>
    </row>
    <row r="6" spans="2:8" ht="39.75" customHeight="1" x14ac:dyDescent="0.3">
      <c r="B6" s="17" t="s">
        <v>13</v>
      </c>
      <c r="C6" s="28" t="s">
        <v>34</v>
      </c>
      <c r="D6" s="29" t="s">
        <v>12</v>
      </c>
      <c r="E6" s="30" t="s">
        <v>12</v>
      </c>
      <c r="F6" s="15"/>
      <c r="G6" s="31"/>
      <c r="H6" s="33"/>
    </row>
    <row r="7" spans="2:8" ht="39.75" customHeight="1" x14ac:dyDescent="0.3">
      <c r="B7" s="7" t="s">
        <v>13</v>
      </c>
      <c r="C7" s="28" t="s">
        <v>35</v>
      </c>
      <c r="D7" s="29" t="s">
        <v>12</v>
      </c>
      <c r="E7" s="30" t="s">
        <v>12</v>
      </c>
      <c r="F7" s="30" t="s">
        <v>12</v>
      </c>
      <c r="G7" s="31"/>
      <c r="H7" s="33"/>
    </row>
    <row r="8" spans="2:8" ht="76.5" customHeight="1" x14ac:dyDescent="0.25">
      <c r="B8" s="7" t="s">
        <v>13</v>
      </c>
      <c r="C8" s="107" t="s">
        <v>110</v>
      </c>
      <c r="D8" s="36" t="s">
        <v>12</v>
      </c>
      <c r="E8" s="38" t="s">
        <v>12</v>
      </c>
      <c r="F8" s="38" t="s">
        <v>12</v>
      </c>
      <c r="G8" s="38" t="s">
        <v>12</v>
      </c>
      <c r="H8" s="40" t="s">
        <v>12</v>
      </c>
    </row>
    <row r="10" spans="2:8" ht="99.75" customHeight="1" x14ac:dyDescent="0.25">
      <c r="B10" s="7" t="s">
        <v>19</v>
      </c>
      <c r="C10" s="200" t="s">
        <v>112</v>
      </c>
      <c r="D10" s="186"/>
      <c r="E10" s="186"/>
      <c r="F10" s="186"/>
      <c r="G10" s="186"/>
      <c r="H10" s="187"/>
    </row>
    <row r="11" spans="2:8" ht="99.75" customHeight="1" x14ac:dyDescent="0.25">
      <c r="B11" s="7" t="s">
        <v>21</v>
      </c>
      <c r="C11" s="201" t="s">
        <v>40</v>
      </c>
      <c r="D11" s="186"/>
      <c r="E11" s="186"/>
      <c r="F11" s="186"/>
      <c r="G11" s="186"/>
      <c r="H11" s="187"/>
    </row>
    <row r="12" spans="2:8" ht="99.75" customHeight="1" x14ac:dyDescent="0.25">
      <c r="B12" s="7" t="s">
        <v>23</v>
      </c>
      <c r="C12" s="201" t="s">
        <v>44</v>
      </c>
      <c r="D12" s="186"/>
      <c r="E12" s="186"/>
      <c r="F12" s="186"/>
      <c r="G12" s="186"/>
      <c r="H12" s="187"/>
    </row>
    <row r="13" spans="2:8" ht="99.75" customHeight="1" x14ac:dyDescent="0.25">
      <c r="B13" s="7" t="s">
        <v>25</v>
      </c>
      <c r="C13" s="200" t="s">
        <v>131</v>
      </c>
      <c r="D13" s="186"/>
      <c r="E13" s="186"/>
      <c r="F13" s="186"/>
      <c r="G13" s="186"/>
      <c r="H13" s="187"/>
    </row>
    <row r="14" spans="2:8" ht="99.75" customHeight="1" x14ac:dyDescent="0.25">
      <c r="B14" s="7" t="s">
        <v>27</v>
      </c>
      <c r="C14" s="200" t="s">
        <v>132</v>
      </c>
      <c r="D14" s="186"/>
      <c r="E14" s="186"/>
      <c r="F14" s="186"/>
      <c r="G14" s="186"/>
      <c r="H14" s="187"/>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C13:H13"/>
    <mergeCell ref="C14:H14"/>
    <mergeCell ref="B2:C3"/>
    <mergeCell ref="D2:H2"/>
    <mergeCell ref="C10:H10"/>
    <mergeCell ref="C11:H11"/>
    <mergeCell ref="C12:H1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1000"/>
  <sheetViews>
    <sheetView tabSelected="1" topLeftCell="B5" zoomScale="96" workbookViewId="0">
      <selection activeCell="I5" sqref="I5:J5"/>
    </sheetView>
  </sheetViews>
  <sheetFormatPr defaultColWidth="12.59765625" defaultRowHeight="15" customHeight="1" x14ac:dyDescent="0.3"/>
  <cols>
    <col min="1" max="1" width="20.796875" style="108" customWidth="1"/>
    <col min="2" max="2" width="57.59765625" customWidth="1"/>
    <col min="3" max="3" width="7.59765625" customWidth="1"/>
    <col min="4" max="4" width="8.69921875" style="121" customWidth="1"/>
    <col min="5" max="5" width="9.09765625" customWidth="1"/>
    <col min="6" max="6" width="8" customWidth="1"/>
    <col min="7" max="7" width="9.19921875" customWidth="1"/>
    <col min="8" max="8" width="12.3984375" customWidth="1"/>
    <col min="9" max="10" width="11.09765625" customWidth="1"/>
    <col min="11" max="11" width="10.19921875" customWidth="1"/>
    <col min="12" max="12" width="18.69921875" customWidth="1"/>
    <col min="13" max="13" width="22.09765625" hidden="1" customWidth="1"/>
    <col min="14" max="14" width="13.5" customWidth="1"/>
    <col min="15" max="15" width="12.59765625" style="171"/>
  </cols>
  <sheetData>
    <row r="1" spans="1:15" thickBot="1" x14ac:dyDescent="0.35">
      <c r="C1" s="197"/>
      <c r="D1" s="191"/>
      <c r="E1" s="191"/>
      <c r="F1" s="191"/>
      <c r="G1" s="198" t="s">
        <v>0</v>
      </c>
      <c r="H1" s="191"/>
      <c r="I1" s="198" t="s">
        <v>1</v>
      </c>
      <c r="J1" s="191"/>
      <c r="L1" s="3" t="s">
        <v>51</v>
      </c>
      <c r="N1" s="118" t="s">
        <v>119</v>
      </c>
    </row>
    <row r="2" spans="1:15" ht="108" customHeight="1" thickBot="1" x14ac:dyDescent="0.4">
      <c r="A2" s="109" t="s">
        <v>117</v>
      </c>
      <c r="B2" s="199" t="str">
        <f>'Strategies &amp; Outcomes'!C10</f>
        <v>Strategy 1 - Individualized learning for each student by providing tutoring during the school hours; opening up extended school year options for continuing education through summer programs, creating a more conducive schedule and access for students taking community college courses and updating current curriculum in core areas for the K-8 grades. (WRE) [NOTE: Adjustments made to grant due to COVID-19 School Closures - The NEED for investment in technology infrastructure for students to have equal access to reliable learning technology and at school connection to school curriculum, assessment tools, and social and emotional learning enhancements is is critical. (WRE)</v>
      </c>
      <c r="C2" s="186"/>
      <c r="D2" s="186"/>
      <c r="E2" s="186"/>
      <c r="F2" s="187"/>
      <c r="G2" s="195">
        <f>SUMIF(C9:C21, "S1", G9:G21)</f>
        <v>37677.230000000003</v>
      </c>
      <c r="H2" s="187"/>
      <c r="I2" s="196">
        <f>SUMIF(C9:C21, "S1", H9:H21)</f>
        <v>130859.14000000001</v>
      </c>
      <c r="J2" s="187"/>
      <c r="L2" s="19">
        <f>SUM(G2:H6)</f>
        <v>65699.12</v>
      </c>
      <c r="N2" s="116" t="b">
        <f>D90=SUM(I2:J6)</f>
        <v>0</v>
      </c>
    </row>
    <row r="3" spans="1:15" ht="69" customHeight="1" thickBot="1" x14ac:dyDescent="0.35">
      <c r="A3" s="115" t="s">
        <v>116</v>
      </c>
      <c r="B3" s="199" t="str">
        <f>'Strategies &amp; Outcomes'!C11</f>
        <v>Strategy 2 - Support student’s progress towards graduation by facilitating more higher education and career opportunity informational sessions, providing more family support nights for graduation requirements and post high school steps, increasing supports for instructional differentiation in the High School, increase opportunities for elective courses. (WRE)</v>
      </c>
      <c r="C3" s="186"/>
      <c r="D3" s="186"/>
      <c r="E3" s="186"/>
      <c r="F3" s="187"/>
      <c r="G3" s="195">
        <f>SUMIF(C9:C21, "S2", G9:G21)</f>
        <v>9000</v>
      </c>
      <c r="H3" s="202"/>
      <c r="I3" s="196">
        <f>SUMIF(C9:C21, "S2", H9:H21)</f>
        <v>28600</v>
      </c>
      <c r="J3" s="187"/>
      <c r="L3" s="117"/>
    </row>
    <row r="4" spans="1:15" ht="60.6" customHeight="1" thickBot="1" x14ac:dyDescent="0.35">
      <c r="A4" s="109" t="s">
        <v>118</v>
      </c>
      <c r="B4" s="199" t="str">
        <f>'Strategies &amp; Outcomes'!C12</f>
        <v>Strategy 3 - Provide opportunities for students' individualized academic interests by utilizing contracts with systems such as CIS (Oregon Career Information System) for High School students, supporting more project-based learning workshops and training at the K-8 Level (WRE)</v>
      </c>
      <c r="C4" s="186"/>
      <c r="D4" s="186"/>
      <c r="E4" s="186"/>
      <c r="F4" s="187"/>
      <c r="G4" s="195">
        <f>SUMIF(C9:C21, "S3", G9:G21)</f>
        <v>0</v>
      </c>
      <c r="H4" s="202"/>
      <c r="I4" s="195">
        <f>SUMIF(C9:C21, "S3", H9:H21)</f>
        <v>5590.5</v>
      </c>
      <c r="J4" s="187"/>
    </row>
    <row r="5" spans="1:15" ht="67.8" customHeight="1" thickBot="1" x14ac:dyDescent="0.35">
      <c r="A5" s="109" t="s">
        <v>114</v>
      </c>
      <c r="B5" s="199" t="str">
        <f>'Strategies &amp; Outcomes'!C13</f>
        <v>Strategy 4- Obtain a better understanding of students' social needs by providing needed trainings and supports in areas of "Trauma Informed Care", Suicide Prevention, Postive Behavior Support System. Adopt school-wide curriculum based around Social Emotional Learning. Provide mental health support with contracted Mental Health providers (Health/Safety)</v>
      </c>
      <c r="C5" s="186"/>
      <c r="D5" s="186"/>
      <c r="E5" s="186"/>
      <c r="F5" s="187"/>
      <c r="G5" s="195">
        <f>SUMIF(C9:C21, "S4", G9:G21)</f>
        <v>12021.89</v>
      </c>
      <c r="H5" s="202"/>
      <c r="I5" s="195">
        <f>SUMIF(C9:C21, "S4", H9:H21)</f>
        <v>40685.759801</v>
      </c>
      <c r="J5" s="187"/>
    </row>
    <row r="6" spans="1:15" ht="55.8" customHeight="1" thickBot="1" x14ac:dyDescent="0.35">
      <c r="A6" s="109" t="s">
        <v>115</v>
      </c>
      <c r="B6" s="199" t="str">
        <f>'Strategies &amp; Outcomes'!C14</f>
        <v>Strategy 5-Expand the Physical Education program to provide more access for students in           K-12 (Heath/Safety)</v>
      </c>
      <c r="C6" s="186"/>
      <c r="D6" s="186"/>
      <c r="E6" s="186"/>
      <c r="F6" s="187"/>
      <c r="G6" s="195">
        <f>SUMIF(C9:C21, "S5", G9:G21)</f>
        <v>7000</v>
      </c>
      <c r="H6" s="202"/>
      <c r="I6" s="196">
        <f>SUMIF(C9:C21, "S5", H9:H21)</f>
        <v>21000</v>
      </c>
      <c r="J6" s="187"/>
      <c r="L6" s="32"/>
      <c r="M6" s="32"/>
      <c r="N6" s="32"/>
    </row>
    <row r="7" spans="1:15" ht="16.5" customHeight="1" thickBot="1" x14ac:dyDescent="0.35">
      <c r="A7" s="110"/>
      <c r="B7" s="34"/>
      <c r="C7" s="35"/>
      <c r="D7" s="167"/>
      <c r="E7" s="34"/>
      <c r="F7" s="34"/>
      <c r="G7" s="34"/>
      <c r="H7" s="34"/>
      <c r="I7" s="34"/>
      <c r="J7" s="34"/>
      <c r="L7" s="32"/>
      <c r="M7" s="32"/>
      <c r="N7" s="32"/>
    </row>
    <row r="8" spans="1:15" ht="58.2" thickBot="1" x14ac:dyDescent="0.3">
      <c r="A8" s="111" t="s">
        <v>36</v>
      </c>
      <c r="B8" s="39" t="s">
        <v>37</v>
      </c>
      <c r="C8" s="41" t="s">
        <v>38</v>
      </c>
      <c r="D8" s="168" t="s">
        <v>39</v>
      </c>
      <c r="E8" s="42" t="s">
        <v>41</v>
      </c>
      <c r="F8" s="42" t="s">
        <v>42</v>
      </c>
      <c r="G8" s="43" t="s">
        <v>43</v>
      </c>
      <c r="H8" s="43" t="s">
        <v>45</v>
      </c>
      <c r="I8" s="43" t="s">
        <v>46</v>
      </c>
      <c r="J8" s="44" t="s">
        <v>47</v>
      </c>
      <c r="K8" s="136"/>
      <c r="L8" s="142" t="s">
        <v>126</v>
      </c>
      <c r="M8" s="143" t="s">
        <v>67</v>
      </c>
      <c r="N8" s="144" t="s">
        <v>129</v>
      </c>
      <c r="O8" s="172" t="s">
        <v>130</v>
      </c>
    </row>
    <row r="9" spans="1:15" ht="27.75" customHeight="1" thickBot="1" x14ac:dyDescent="0.35">
      <c r="A9" s="112">
        <v>1</v>
      </c>
      <c r="B9" s="97" t="s">
        <v>68</v>
      </c>
      <c r="C9" s="71" t="s">
        <v>4</v>
      </c>
      <c r="D9" s="125">
        <v>0</v>
      </c>
      <c r="E9" s="126">
        <v>12614</v>
      </c>
      <c r="F9" s="127">
        <f>E9*1.015</f>
        <v>12803.21</v>
      </c>
      <c r="G9" s="128">
        <f>D9</f>
        <v>0</v>
      </c>
      <c r="H9" s="73">
        <f t="shared" ref="H9:H28" si="0">D9+E9+F9</f>
        <v>25417.21</v>
      </c>
      <c r="I9" s="74"/>
      <c r="J9" s="75" t="s">
        <v>69</v>
      </c>
      <c r="K9" s="137" t="s">
        <v>70</v>
      </c>
      <c r="L9" s="156" t="s">
        <v>108</v>
      </c>
      <c r="M9" s="132" t="s">
        <v>71</v>
      </c>
      <c r="N9" s="100">
        <v>12614</v>
      </c>
      <c r="O9" s="173">
        <f>D9-N9</f>
        <v>-12614</v>
      </c>
    </row>
    <row r="10" spans="1:15" ht="27.75" customHeight="1" thickBot="1" x14ac:dyDescent="0.35">
      <c r="A10" s="113">
        <v>2</v>
      </c>
      <c r="B10" s="105" t="s">
        <v>72</v>
      </c>
      <c r="C10" s="76" t="s">
        <v>4</v>
      </c>
      <c r="D10" s="119">
        <v>0</v>
      </c>
      <c r="E10" s="120">
        <v>9490</v>
      </c>
      <c r="F10" s="102">
        <f>E10*1.03</f>
        <v>9774.7000000000007</v>
      </c>
      <c r="G10" s="77">
        <f>D10</f>
        <v>0</v>
      </c>
      <c r="H10" s="73">
        <f t="shared" si="0"/>
        <v>19264.7</v>
      </c>
      <c r="I10" s="79"/>
      <c r="J10" s="80" t="s">
        <v>49</v>
      </c>
      <c r="K10" s="138" t="s">
        <v>73</v>
      </c>
      <c r="L10" s="147" t="s">
        <v>121</v>
      </c>
      <c r="M10" s="86" t="s">
        <v>74</v>
      </c>
      <c r="N10" s="145">
        <v>9490</v>
      </c>
      <c r="O10" s="174">
        <f t="shared" ref="O10:O23" si="1">D10-N10</f>
        <v>-9490</v>
      </c>
    </row>
    <row r="11" spans="1:15" ht="27.75" customHeight="1" thickBot="1" x14ac:dyDescent="0.35">
      <c r="A11" s="114">
        <v>3</v>
      </c>
      <c r="B11" s="81" t="s">
        <v>75</v>
      </c>
      <c r="C11" s="82" t="s">
        <v>5</v>
      </c>
      <c r="D11" s="125">
        <v>0</v>
      </c>
      <c r="E11" s="129">
        <v>4800</v>
      </c>
      <c r="F11" s="129">
        <v>4800</v>
      </c>
      <c r="G11" s="72">
        <f>D11</f>
        <v>0</v>
      </c>
      <c r="H11" s="73">
        <f t="shared" si="0"/>
        <v>9600</v>
      </c>
      <c r="I11" s="74"/>
      <c r="J11" s="75" t="s">
        <v>49</v>
      </c>
      <c r="K11" s="137" t="s">
        <v>76</v>
      </c>
      <c r="L11" s="157" t="s">
        <v>123</v>
      </c>
      <c r="M11" s="146"/>
      <c r="N11" s="100">
        <v>4800</v>
      </c>
      <c r="O11" s="173">
        <f t="shared" si="1"/>
        <v>-4800</v>
      </c>
    </row>
    <row r="12" spans="1:15" ht="27.75" customHeight="1" thickBot="1" x14ac:dyDescent="0.35">
      <c r="A12" s="113">
        <v>4</v>
      </c>
      <c r="B12" s="83" t="s">
        <v>77</v>
      </c>
      <c r="C12" s="76" t="s">
        <v>6</v>
      </c>
      <c r="D12" s="119">
        <v>0</v>
      </c>
      <c r="E12" s="99">
        <v>1350</v>
      </c>
      <c r="F12" s="99">
        <v>1500</v>
      </c>
      <c r="G12" s="84">
        <f>D12</f>
        <v>0</v>
      </c>
      <c r="H12" s="73">
        <f t="shared" si="0"/>
        <v>2850</v>
      </c>
      <c r="I12" s="79"/>
      <c r="J12" s="80" t="s">
        <v>49</v>
      </c>
      <c r="K12" s="138" t="s">
        <v>78</v>
      </c>
      <c r="L12" s="147" t="s">
        <v>120</v>
      </c>
      <c r="M12" s="86" t="s">
        <v>79</v>
      </c>
      <c r="N12" s="122">
        <v>1800</v>
      </c>
      <c r="O12" s="174">
        <f t="shared" si="1"/>
        <v>-1800</v>
      </c>
    </row>
    <row r="13" spans="1:15" ht="27.75" customHeight="1" thickBot="1" x14ac:dyDescent="0.35">
      <c r="A13" s="114">
        <v>5</v>
      </c>
      <c r="B13" s="104" t="s">
        <v>111</v>
      </c>
      <c r="C13" s="82" t="s">
        <v>4</v>
      </c>
      <c r="D13" s="130">
        <v>37677.230000000003</v>
      </c>
      <c r="E13" s="130">
        <v>10000</v>
      </c>
      <c r="F13" s="130">
        <v>8500</v>
      </c>
      <c r="G13" s="101">
        <f>D13</f>
        <v>37677.230000000003</v>
      </c>
      <c r="H13" s="73">
        <f t="shared" si="0"/>
        <v>56177.23</v>
      </c>
      <c r="I13" s="74"/>
      <c r="J13" s="103" t="s">
        <v>52</v>
      </c>
      <c r="K13" s="137" t="s">
        <v>80</v>
      </c>
      <c r="L13" s="159" t="s">
        <v>134</v>
      </c>
      <c r="M13" s="132" t="s">
        <v>81</v>
      </c>
      <c r="N13" s="100">
        <v>0</v>
      </c>
      <c r="O13" s="175">
        <f t="shared" si="1"/>
        <v>37677.230000000003</v>
      </c>
    </row>
    <row r="14" spans="1:15" ht="27.75" customHeight="1" thickBot="1" x14ac:dyDescent="0.35">
      <c r="A14" s="113">
        <v>6</v>
      </c>
      <c r="B14" s="83" t="s">
        <v>82</v>
      </c>
      <c r="C14" s="76" t="s">
        <v>5</v>
      </c>
      <c r="D14" s="130">
        <v>9000</v>
      </c>
      <c r="E14" s="99">
        <v>5000</v>
      </c>
      <c r="F14" s="99">
        <v>5000</v>
      </c>
      <c r="G14" s="84">
        <f t="shared" ref="G14:G21" si="2">D14</f>
        <v>9000</v>
      </c>
      <c r="H14" s="73">
        <f t="shared" si="0"/>
        <v>19000</v>
      </c>
      <c r="I14" s="79"/>
      <c r="J14" s="80" t="s">
        <v>83</v>
      </c>
      <c r="K14" s="184" t="s">
        <v>136</v>
      </c>
      <c r="L14" s="147" t="s">
        <v>133</v>
      </c>
      <c r="M14" s="124" t="s">
        <v>84</v>
      </c>
      <c r="N14" s="122">
        <v>5000</v>
      </c>
      <c r="O14" s="176">
        <f t="shared" si="1"/>
        <v>4000</v>
      </c>
    </row>
    <row r="15" spans="1:15" ht="27.75" customHeight="1" thickBot="1" x14ac:dyDescent="0.35">
      <c r="A15" s="114">
        <v>7</v>
      </c>
      <c r="B15" s="104" t="s">
        <v>85</v>
      </c>
      <c r="C15" s="82" t="s">
        <v>6</v>
      </c>
      <c r="D15" s="125">
        <v>0</v>
      </c>
      <c r="E15" s="129">
        <v>1350</v>
      </c>
      <c r="F15" s="129">
        <f t="shared" ref="F15" si="3">E15*1.03</f>
        <v>1390.5</v>
      </c>
      <c r="G15" s="101">
        <f t="shared" si="2"/>
        <v>0</v>
      </c>
      <c r="H15" s="73">
        <f t="shared" si="0"/>
        <v>2740.5</v>
      </c>
      <c r="I15" s="74"/>
      <c r="J15" s="75" t="s">
        <v>49</v>
      </c>
      <c r="K15" s="183" t="s">
        <v>135</v>
      </c>
      <c r="L15" s="148" t="s">
        <v>109</v>
      </c>
      <c r="M15" s="132" t="s">
        <v>86</v>
      </c>
      <c r="N15" s="130">
        <v>12000</v>
      </c>
      <c r="O15" s="173">
        <f t="shared" si="1"/>
        <v>-12000</v>
      </c>
    </row>
    <row r="16" spans="1:15" ht="27.75" customHeight="1" thickBot="1" x14ac:dyDescent="0.35">
      <c r="A16" s="113">
        <v>8</v>
      </c>
      <c r="B16" s="166" t="s">
        <v>99</v>
      </c>
      <c r="C16" s="76" t="s">
        <v>6</v>
      </c>
      <c r="D16" s="98">
        <v>0</v>
      </c>
      <c r="E16" s="102">
        <f>D16*1.03</f>
        <v>0</v>
      </c>
      <c r="F16" s="102">
        <f>E16*1.03</f>
        <v>0</v>
      </c>
      <c r="G16" s="84">
        <f t="shared" si="2"/>
        <v>0</v>
      </c>
      <c r="H16" s="73">
        <f t="shared" si="0"/>
        <v>0</v>
      </c>
      <c r="I16" s="79"/>
      <c r="J16" s="85" t="s">
        <v>52</v>
      </c>
      <c r="K16" s="139" t="s">
        <v>87</v>
      </c>
      <c r="L16" s="149"/>
      <c r="M16" s="86" t="s">
        <v>88</v>
      </c>
      <c r="N16" s="122">
        <v>0</v>
      </c>
      <c r="O16" s="177">
        <f t="shared" si="1"/>
        <v>0</v>
      </c>
    </row>
    <row r="17" spans="1:17" ht="27.75" customHeight="1" thickBot="1" x14ac:dyDescent="0.35">
      <c r="A17" s="114">
        <v>9</v>
      </c>
      <c r="B17" s="81" t="s">
        <v>89</v>
      </c>
      <c r="C17" s="82" t="s">
        <v>7</v>
      </c>
      <c r="D17" s="125">
        <v>0</v>
      </c>
      <c r="E17" s="101">
        <v>1500</v>
      </c>
      <c r="F17" s="101">
        <v>1500</v>
      </c>
      <c r="G17" s="101">
        <f t="shared" si="2"/>
        <v>0</v>
      </c>
      <c r="H17" s="131">
        <f t="shared" si="0"/>
        <v>3000</v>
      </c>
      <c r="I17" s="74"/>
      <c r="J17" s="75" t="s">
        <v>52</v>
      </c>
      <c r="K17" s="137" t="s">
        <v>90</v>
      </c>
      <c r="L17" s="148" t="s">
        <v>91</v>
      </c>
      <c r="M17" s="132" t="s">
        <v>91</v>
      </c>
      <c r="N17" s="130">
        <v>1500</v>
      </c>
      <c r="O17" s="173">
        <f t="shared" si="1"/>
        <v>-1500</v>
      </c>
    </row>
    <row r="18" spans="1:17" ht="27.75" customHeight="1" thickBot="1" x14ac:dyDescent="0.35">
      <c r="A18" s="113">
        <v>10</v>
      </c>
      <c r="B18" s="83" t="s">
        <v>92</v>
      </c>
      <c r="C18" s="76" t="s">
        <v>7</v>
      </c>
      <c r="D18" s="99">
        <v>3000</v>
      </c>
      <c r="E18" s="99">
        <v>3900</v>
      </c>
      <c r="F18" s="99">
        <v>2900</v>
      </c>
      <c r="G18" s="84">
        <f t="shared" si="2"/>
        <v>3000</v>
      </c>
      <c r="H18" s="73">
        <f t="shared" si="0"/>
        <v>9800</v>
      </c>
      <c r="I18" s="79"/>
      <c r="J18" s="80" t="s">
        <v>52</v>
      </c>
      <c r="K18" s="139" t="s">
        <v>93</v>
      </c>
      <c r="L18" s="149" t="s">
        <v>122</v>
      </c>
      <c r="M18" s="86" t="s">
        <v>94</v>
      </c>
      <c r="N18" s="122">
        <v>3900</v>
      </c>
      <c r="O18" s="174">
        <f t="shared" si="1"/>
        <v>-900</v>
      </c>
    </row>
    <row r="19" spans="1:17" ht="27.75" customHeight="1" thickBot="1" x14ac:dyDescent="0.35">
      <c r="A19" s="114">
        <v>11</v>
      </c>
      <c r="B19" s="104" t="s">
        <v>113</v>
      </c>
      <c r="C19" s="82" t="s">
        <v>7</v>
      </c>
      <c r="D19" s="101">
        <v>9021.89</v>
      </c>
      <c r="E19" s="129">
        <f t="shared" ref="E19:F19" si="4">D19*1.03</f>
        <v>9292.546699999999</v>
      </c>
      <c r="F19" s="129">
        <f t="shared" si="4"/>
        <v>9571.323101</v>
      </c>
      <c r="G19" s="101">
        <f t="shared" si="2"/>
        <v>9021.89</v>
      </c>
      <c r="H19" s="131">
        <f t="shared" si="0"/>
        <v>27885.759801</v>
      </c>
      <c r="I19" s="74"/>
      <c r="J19" s="75" t="s">
        <v>52</v>
      </c>
      <c r="K19" s="140" t="s">
        <v>95</v>
      </c>
      <c r="L19" s="158" t="s">
        <v>125</v>
      </c>
      <c r="M19" s="146"/>
      <c r="N19" s="130">
        <v>24000</v>
      </c>
      <c r="O19" s="173">
        <f t="shared" si="1"/>
        <v>-14978.11</v>
      </c>
    </row>
    <row r="20" spans="1:17" ht="27.75" customHeight="1" thickBot="1" x14ac:dyDescent="0.35">
      <c r="A20" s="113">
        <v>12</v>
      </c>
      <c r="B20" s="83" t="s">
        <v>96</v>
      </c>
      <c r="C20" s="76" t="s">
        <v>8</v>
      </c>
      <c r="D20" s="99">
        <v>7000</v>
      </c>
      <c r="E20" s="99">
        <v>7000</v>
      </c>
      <c r="F20" s="99">
        <v>7000</v>
      </c>
      <c r="G20" s="84">
        <f t="shared" si="2"/>
        <v>7000</v>
      </c>
      <c r="H20" s="73">
        <f t="shared" si="0"/>
        <v>21000</v>
      </c>
      <c r="I20" s="79"/>
      <c r="J20" s="80" t="s">
        <v>52</v>
      </c>
      <c r="K20" s="138" t="s">
        <v>97</v>
      </c>
      <c r="L20" s="150" t="s">
        <v>122</v>
      </c>
      <c r="M20" s="151" t="s">
        <v>98</v>
      </c>
      <c r="N20" s="122">
        <v>7000</v>
      </c>
      <c r="O20" s="176">
        <f t="shared" si="1"/>
        <v>0</v>
      </c>
    </row>
    <row r="21" spans="1:17" ht="27.75" customHeight="1" thickBot="1" x14ac:dyDescent="0.35">
      <c r="A21" s="114">
        <v>13</v>
      </c>
      <c r="B21" s="81" t="s">
        <v>99</v>
      </c>
      <c r="C21" s="82" t="s">
        <v>4</v>
      </c>
      <c r="D21" s="125">
        <v>0</v>
      </c>
      <c r="E21" s="101">
        <v>15000</v>
      </c>
      <c r="F21" s="101">
        <v>15000</v>
      </c>
      <c r="G21" s="101">
        <f t="shared" si="2"/>
        <v>0</v>
      </c>
      <c r="H21" s="73">
        <f t="shared" si="0"/>
        <v>30000</v>
      </c>
      <c r="I21" s="74"/>
      <c r="J21" s="75" t="s">
        <v>52</v>
      </c>
      <c r="K21" s="137" t="s">
        <v>100</v>
      </c>
      <c r="L21" s="159" t="s">
        <v>124</v>
      </c>
      <c r="M21" s="132" t="s">
        <v>101</v>
      </c>
      <c r="N21" s="130">
        <v>15000</v>
      </c>
      <c r="O21" s="173">
        <f t="shared" si="1"/>
        <v>-15000</v>
      </c>
    </row>
    <row r="22" spans="1:17" ht="27.75" customHeight="1" thickBot="1" x14ac:dyDescent="0.35">
      <c r="A22" s="112">
        <v>14</v>
      </c>
      <c r="B22" s="87" t="s">
        <v>102</v>
      </c>
      <c r="C22" s="56"/>
      <c r="D22" s="88">
        <f t="shared" ref="D22:G22" si="5">+SUM(D9:D21)</f>
        <v>65699.12</v>
      </c>
      <c r="E22" s="88">
        <f t="shared" si="5"/>
        <v>81296.546700000006</v>
      </c>
      <c r="F22" s="88">
        <f t="shared" si="5"/>
        <v>79739.733101000005</v>
      </c>
      <c r="G22" s="88">
        <f t="shared" si="5"/>
        <v>65699.12</v>
      </c>
      <c r="H22" s="73">
        <f t="shared" si="0"/>
        <v>226735.39980100002</v>
      </c>
      <c r="I22" s="79"/>
      <c r="J22" s="31"/>
      <c r="K22" s="138"/>
      <c r="L22" s="152"/>
      <c r="M22" s="153"/>
      <c r="N22" s="123">
        <f t="shared" ref="N22" si="6">+SUM(N9:N21)</f>
        <v>97104</v>
      </c>
      <c r="O22" s="174"/>
    </row>
    <row r="23" spans="1:17" ht="27.75" customHeight="1" thickBot="1" x14ac:dyDescent="0.35">
      <c r="A23" s="113">
        <v>15</v>
      </c>
      <c r="B23" s="89" t="s">
        <v>103</v>
      </c>
      <c r="C23" s="90" t="s">
        <v>4</v>
      </c>
      <c r="D23" s="125">
        <v>0</v>
      </c>
      <c r="E23" s="126">
        <v>78950</v>
      </c>
      <c r="F23" s="129">
        <f t="shared" ref="F23" si="7">E23*1.03</f>
        <v>81318.5</v>
      </c>
      <c r="G23" s="101">
        <v>76650</v>
      </c>
      <c r="H23" s="73">
        <f t="shared" si="0"/>
        <v>160268.5</v>
      </c>
      <c r="I23" s="74"/>
      <c r="J23" s="75" t="s">
        <v>52</v>
      </c>
      <c r="K23" s="137" t="s">
        <v>104</v>
      </c>
      <c r="L23" s="154" t="s">
        <v>128</v>
      </c>
      <c r="M23" s="155" t="s">
        <v>105</v>
      </c>
      <c r="N23" s="133">
        <v>76650</v>
      </c>
      <c r="O23" s="173">
        <f t="shared" si="1"/>
        <v>-76650</v>
      </c>
    </row>
    <row r="24" spans="1:17" ht="27.75" customHeight="1" thickBot="1" x14ac:dyDescent="0.35">
      <c r="A24" s="114">
        <v>16</v>
      </c>
      <c r="B24" s="91" t="s">
        <v>106</v>
      </c>
      <c r="C24" s="56"/>
      <c r="D24" s="92"/>
      <c r="E24" s="93"/>
      <c r="F24" s="93"/>
      <c r="G24" s="92"/>
      <c r="H24" s="73">
        <f t="shared" si="0"/>
        <v>0</v>
      </c>
      <c r="I24" s="79"/>
      <c r="J24" s="31"/>
      <c r="K24" s="138"/>
      <c r="L24" s="152"/>
      <c r="M24" s="136"/>
      <c r="N24" s="135"/>
      <c r="O24" s="178"/>
    </row>
    <row r="25" spans="1:17" ht="27.75" customHeight="1" thickBot="1" x14ac:dyDescent="0.35">
      <c r="A25" s="113">
        <v>17</v>
      </c>
      <c r="B25" s="89" t="s">
        <v>106</v>
      </c>
      <c r="C25" s="63"/>
      <c r="D25" s="94"/>
      <c r="E25" s="95"/>
      <c r="F25" s="95"/>
      <c r="G25" s="94"/>
      <c r="H25" s="73">
        <f t="shared" si="0"/>
        <v>0</v>
      </c>
      <c r="I25" s="74"/>
      <c r="J25" s="95"/>
      <c r="K25" s="137"/>
      <c r="L25" s="154"/>
      <c r="M25" s="160"/>
      <c r="N25" s="160"/>
      <c r="O25" s="179"/>
    </row>
    <row r="26" spans="1:17" ht="27.75" customHeight="1" thickBot="1" x14ac:dyDescent="0.35">
      <c r="A26" s="114">
        <v>18</v>
      </c>
      <c r="B26" s="91"/>
      <c r="C26" s="56"/>
      <c r="D26" s="96"/>
      <c r="E26" s="31"/>
      <c r="F26" s="31"/>
      <c r="G26" s="96"/>
      <c r="H26" s="73">
        <f t="shared" si="0"/>
        <v>0</v>
      </c>
      <c r="I26" s="79"/>
      <c r="J26" s="31"/>
      <c r="K26" s="138"/>
      <c r="L26" s="152"/>
      <c r="M26" s="136"/>
      <c r="N26" s="136"/>
      <c r="O26" s="180"/>
    </row>
    <row r="27" spans="1:17" ht="27.75" customHeight="1" thickBot="1" x14ac:dyDescent="0.35">
      <c r="A27" s="113">
        <v>19</v>
      </c>
      <c r="B27" s="89"/>
      <c r="C27" s="63"/>
      <c r="D27" s="94"/>
      <c r="E27" s="95"/>
      <c r="F27" s="95"/>
      <c r="G27" s="94"/>
      <c r="H27" s="73">
        <f t="shared" si="0"/>
        <v>0</v>
      </c>
      <c r="I27" s="74"/>
      <c r="J27" s="95"/>
      <c r="K27" s="137"/>
      <c r="L27" s="162"/>
      <c r="M27" s="160"/>
      <c r="N27" s="160"/>
      <c r="O27" s="179"/>
    </row>
    <row r="28" spans="1:17" ht="27.75" customHeight="1" thickBot="1" x14ac:dyDescent="0.35">
      <c r="A28" s="114">
        <v>20</v>
      </c>
      <c r="B28" s="91" t="s">
        <v>107</v>
      </c>
      <c r="C28" s="56"/>
      <c r="D28" s="78">
        <f t="shared" ref="D28:G28" si="8">+SUM(D22:D27)</f>
        <v>65699.12</v>
      </c>
      <c r="E28" s="78">
        <f t="shared" si="8"/>
        <v>160246.54670000001</v>
      </c>
      <c r="F28" s="78">
        <f t="shared" si="8"/>
        <v>161058.23310100002</v>
      </c>
      <c r="G28" s="78">
        <f t="shared" si="8"/>
        <v>142349.12</v>
      </c>
      <c r="H28" s="73">
        <f t="shared" si="0"/>
        <v>387003.89980100002</v>
      </c>
      <c r="I28" s="79"/>
      <c r="J28" s="31"/>
      <c r="K28" s="141"/>
      <c r="L28" s="163" t="s">
        <v>127</v>
      </c>
      <c r="M28" s="164"/>
      <c r="N28" s="165">
        <f>SUM(N22:N27)</f>
        <v>173754</v>
      </c>
      <c r="O28" s="181">
        <f>SUM(O9:O27)</f>
        <v>-108054.88</v>
      </c>
      <c r="P28" s="121"/>
      <c r="Q28" s="121"/>
    </row>
    <row r="29" spans="1:17" ht="27.75" customHeight="1" thickBot="1" x14ac:dyDescent="0.35">
      <c r="A29" s="113">
        <v>21</v>
      </c>
      <c r="B29" s="62"/>
      <c r="C29" s="63"/>
      <c r="D29" s="169"/>
      <c r="E29" s="64"/>
      <c r="F29" s="64"/>
      <c r="G29" s="65"/>
      <c r="H29" s="65"/>
      <c r="I29" s="62"/>
      <c r="J29" s="66"/>
      <c r="K29" s="134"/>
      <c r="L29" s="161"/>
      <c r="M29" s="160"/>
      <c r="N29" s="160"/>
      <c r="O29" s="182"/>
    </row>
    <row r="30" spans="1:17" ht="27.75" customHeight="1" thickBot="1" x14ac:dyDescent="0.35">
      <c r="A30" s="114">
        <v>22</v>
      </c>
      <c r="B30" s="59"/>
      <c r="C30" s="56"/>
      <c r="D30" s="170"/>
      <c r="E30" s="57"/>
      <c r="F30" s="57"/>
      <c r="G30" s="58"/>
      <c r="H30" s="58"/>
      <c r="I30" s="59"/>
      <c r="J30" s="60"/>
      <c r="L30" s="106"/>
    </row>
    <row r="31" spans="1:17" ht="27.75" customHeight="1" x14ac:dyDescent="0.3">
      <c r="A31" s="113">
        <v>23</v>
      </c>
      <c r="B31" s="62"/>
      <c r="C31" s="63"/>
      <c r="D31" s="169"/>
      <c r="E31" s="64"/>
      <c r="F31" s="64"/>
      <c r="G31" s="65"/>
      <c r="H31" s="65"/>
      <c r="I31" s="62"/>
      <c r="J31" s="66"/>
    </row>
    <row r="32" spans="1:17" ht="27.75" customHeight="1" x14ac:dyDescent="0.3">
      <c r="A32" s="114">
        <v>24</v>
      </c>
      <c r="B32" s="59"/>
      <c r="C32" s="56"/>
      <c r="D32" s="170"/>
      <c r="E32" s="57"/>
      <c r="F32" s="57"/>
      <c r="G32" s="58"/>
      <c r="H32" s="58"/>
      <c r="I32" s="59"/>
      <c r="J32" s="60"/>
    </row>
    <row r="33" spans="1:10" ht="27.75" customHeight="1" x14ac:dyDescent="0.3">
      <c r="A33" s="113">
        <v>25</v>
      </c>
      <c r="B33" s="62"/>
      <c r="C33" s="63"/>
      <c r="D33" s="169"/>
      <c r="E33" s="64"/>
      <c r="F33" s="64"/>
      <c r="G33" s="65"/>
      <c r="H33" s="65"/>
      <c r="I33" s="62"/>
      <c r="J33" s="66"/>
    </row>
    <row r="34" spans="1:10" ht="27.75" customHeight="1" x14ac:dyDescent="0.3">
      <c r="A34" s="114">
        <v>26</v>
      </c>
      <c r="B34" s="59"/>
      <c r="C34" s="56"/>
      <c r="D34" s="170"/>
      <c r="E34" s="57"/>
      <c r="F34" s="57"/>
      <c r="G34" s="58"/>
      <c r="H34" s="58"/>
      <c r="I34" s="59"/>
      <c r="J34" s="60"/>
    </row>
    <row r="35" spans="1:10" ht="27.75" customHeight="1" x14ac:dyDescent="0.3">
      <c r="A35" s="112">
        <v>27</v>
      </c>
      <c r="B35" s="62"/>
      <c r="C35" s="63"/>
      <c r="D35" s="169"/>
      <c r="E35" s="64"/>
      <c r="F35" s="64"/>
      <c r="G35" s="65"/>
      <c r="H35" s="65"/>
      <c r="I35" s="62"/>
      <c r="J35" s="66"/>
    </row>
    <row r="36" spans="1:10" ht="27.75" customHeight="1" x14ac:dyDescent="0.3">
      <c r="A36" s="113">
        <v>28</v>
      </c>
      <c r="B36" s="59"/>
      <c r="C36" s="56"/>
      <c r="D36" s="170"/>
      <c r="E36" s="57"/>
      <c r="F36" s="57"/>
      <c r="G36" s="58"/>
      <c r="H36" s="58"/>
      <c r="I36" s="59"/>
      <c r="J36" s="60"/>
    </row>
    <row r="37" spans="1:10" ht="27.75" customHeight="1" x14ac:dyDescent="0.3">
      <c r="A37" s="114">
        <v>29</v>
      </c>
      <c r="B37" s="62"/>
      <c r="C37" s="63"/>
      <c r="D37" s="169"/>
      <c r="E37" s="64"/>
      <c r="F37" s="64"/>
      <c r="G37" s="65"/>
      <c r="H37" s="65"/>
      <c r="I37" s="62"/>
      <c r="J37" s="66"/>
    </row>
    <row r="38" spans="1:10" ht="27.75" customHeight="1" x14ac:dyDescent="0.3">
      <c r="A38" s="113">
        <v>30</v>
      </c>
      <c r="B38" s="59"/>
      <c r="C38" s="56"/>
      <c r="D38" s="170"/>
      <c r="E38" s="57"/>
      <c r="F38" s="57"/>
      <c r="G38" s="58"/>
      <c r="H38" s="58"/>
      <c r="I38" s="59"/>
      <c r="J38" s="60"/>
    </row>
    <row r="39" spans="1:10" ht="15.75" customHeight="1" x14ac:dyDescent="0.3">
      <c r="C39" s="1"/>
    </row>
    <row r="40" spans="1:10" ht="15.75" customHeight="1" x14ac:dyDescent="0.3">
      <c r="C40" s="1"/>
    </row>
    <row r="41" spans="1:10" ht="15.75" customHeight="1" x14ac:dyDescent="0.3">
      <c r="C41" s="1"/>
    </row>
    <row r="42" spans="1:10" ht="15.75" customHeight="1" x14ac:dyDescent="0.3">
      <c r="C42" s="1"/>
    </row>
    <row r="43" spans="1:10" ht="15.75" customHeight="1" x14ac:dyDescent="0.3">
      <c r="C43" s="1"/>
    </row>
    <row r="44" spans="1:10" ht="15.75" customHeight="1" x14ac:dyDescent="0.3">
      <c r="C44" s="1"/>
    </row>
    <row r="45" spans="1:10" ht="15.75" customHeight="1" x14ac:dyDescent="0.3">
      <c r="C45" s="1"/>
    </row>
    <row r="46" spans="1:10" ht="15.75" customHeight="1" x14ac:dyDescent="0.3">
      <c r="C46" s="1"/>
    </row>
    <row r="47" spans="1:10" ht="15.75" customHeight="1" x14ac:dyDescent="0.3">
      <c r="C47" s="1"/>
    </row>
    <row r="48" spans="1:10" ht="15.75" customHeight="1" x14ac:dyDescent="0.3">
      <c r="C48" s="1"/>
    </row>
    <row r="49" spans="3:3" ht="15.75" customHeight="1" x14ac:dyDescent="0.3">
      <c r="C49" s="1"/>
    </row>
    <row r="50" spans="3:3" ht="15.75" customHeight="1" x14ac:dyDescent="0.3">
      <c r="C50" s="1"/>
    </row>
    <row r="51" spans="3:3" ht="15.75" customHeight="1" x14ac:dyDescent="0.3">
      <c r="C51" s="1"/>
    </row>
    <row r="52" spans="3:3" ht="15.75" customHeight="1" x14ac:dyDescent="0.3">
      <c r="C52" s="1"/>
    </row>
    <row r="53" spans="3:3" ht="15.75" customHeight="1" x14ac:dyDescent="0.3">
      <c r="C53" s="1"/>
    </row>
    <row r="54" spans="3:3" ht="15.75" customHeight="1" x14ac:dyDescent="0.3">
      <c r="C54" s="1"/>
    </row>
    <row r="55" spans="3:3" ht="15.75" customHeight="1" x14ac:dyDescent="0.3">
      <c r="C55" s="1"/>
    </row>
    <row r="56" spans="3:3" ht="15.75" customHeight="1" x14ac:dyDescent="0.3">
      <c r="C56" s="1"/>
    </row>
    <row r="57" spans="3:3" ht="15.75" customHeight="1" x14ac:dyDescent="0.3">
      <c r="C57" s="1"/>
    </row>
    <row r="58" spans="3:3" ht="15.75" customHeight="1" x14ac:dyDescent="0.3">
      <c r="C58" s="1"/>
    </row>
    <row r="59" spans="3:3" ht="15.75" customHeight="1" x14ac:dyDescent="0.3">
      <c r="C59" s="1"/>
    </row>
    <row r="60" spans="3:3" ht="15.75" customHeight="1" x14ac:dyDescent="0.3">
      <c r="C60" s="1"/>
    </row>
    <row r="61" spans="3:3" ht="15.75" customHeight="1" x14ac:dyDescent="0.3">
      <c r="C61" s="1"/>
    </row>
    <row r="62" spans="3:3" ht="15.75" customHeight="1" x14ac:dyDescent="0.3">
      <c r="C62" s="1"/>
    </row>
    <row r="63" spans="3:3" ht="15.75" customHeight="1" x14ac:dyDescent="0.3">
      <c r="C63" s="1"/>
    </row>
    <row r="64" spans="3:3" ht="15.75" customHeight="1" x14ac:dyDescent="0.3">
      <c r="C64" s="1"/>
    </row>
    <row r="65" spans="3:3" ht="15.75" customHeight="1" x14ac:dyDescent="0.3">
      <c r="C65" s="1"/>
    </row>
    <row r="66" spans="3:3" ht="15.75" customHeight="1" x14ac:dyDescent="0.3">
      <c r="C66" s="1"/>
    </row>
    <row r="67" spans="3:3" ht="15.75" customHeight="1" x14ac:dyDescent="0.3">
      <c r="C67" s="1"/>
    </row>
    <row r="68" spans="3:3" ht="15.75" customHeight="1" x14ac:dyDescent="0.3">
      <c r="C68" s="1"/>
    </row>
    <row r="69" spans="3:3" ht="15.75" customHeight="1" x14ac:dyDescent="0.3">
      <c r="C69" s="1"/>
    </row>
    <row r="70" spans="3:3" ht="15.75" customHeight="1" x14ac:dyDescent="0.3">
      <c r="C70" s="1"/>
    </row>
    <row r="71" spans="3:3" ht="15.75" customHeight="1" x14ac:dyDescent="0.3">
      <c r="C71" s="1"/>
    </row>
    <row r="72" spans="3:3" ht="15.75" customHeight="1" x14ac:dyDescent="0.3">
      <c r="C72" s="1"/>
    </row>
    <row r="73" spans="3:3" ht="15.75" customHeight="1" x14ac:dyDescent="0.3">
      <c r="C73" s="1"/>
    </row>
    <row r="74" spans="3:3" ht="15.75" customHeight="1" x14ac:dyDescent="0.3">
      <c r="C74" s="1"/>
    </row>
    <row r="75" spans="3:3" ht="15.75" customHeight="1" x14ac:dyDescent="0.3">
      <c r="C75" s="1"/>
    </row>
    <row r="76" spans="3:3" ht="15.75" customHeight="1" x14ac:dyDescent="0.3">
      <c r="C76" s="1"/>
    </row>
    <row r="77" spans="3:3" ht="15.75" customHeight="1" x14ac:dyDescent="0.3">
      <c r="C77" s="1"/>
    </row>
    <row r="78" spans="3:3" ht="15.75" customHeight="1" x14ac:dyDescent="0.3">
      <c r="C78" s="1"/>
    </row>
    <row r="79" spans="3:3" ht="15.75" customHeight="1" x14ac:dyDescent="0.3">
      <c r="C79" s="1"/>
    </row>
    <row r="80" spans="3:3" ht="15.75" customHeight="1" x14ac:dyDescent="0.3">
      <c r="C80" s="1"/>
    </row>
    <row r="81" spans="3:3" ht="15.75" customHeight="1" x14ac:dyDescent="0.3">
      <c r="C81" s="1"/>
    </row>
    <row r="82" spans="3:3" ht="15.75" customHeight="1" x14ac:dyDescent="0.3">
      <c r="C82" s="1"/>
    </row>
    <row r="83" spans="3:3" ht="15.75" customHeight="1" x14ac:dyDescent="0.3">
      <c r="C83" s="1"/>
    </row>
    <row r="84" spans="3:3" ht="15.75" customHeight="1" x14ac:dyDescent="0.3">
      <c r="C84" s="1"/>
    </row>
    <row r="85" spans="3:3" ht="15.75" customHeight="1" x14ac:dyDescent="0.3">
      <c r="C85" s="1"/>
    </row>
    <row r="86" spans="3:3" ht="15.75" customHeight="1" x14ac:dyDescent="0.3">
      <c r="C86" s="1"/>
    </row>
    <row r="87" spans="3:3" ht="15.75" customHeight="1" x14ac:dyDescent="0.3">
      <c r="C87" s="1"/>
    </row>
    <row r="88" spans="3:3" ht="15.75" customHeight="1" x14ac:dyDescent="0.3">
      <c r="C88" s="1"/>
    </row>
    <row r="89" spans="3:3" ht="15.75" customHeight="1" x14ac:dyDescent="0.3">
      <c r="C89" s="1"/>
    </row>
    <row r="90" spans="3:3" ht="15.75" customHeight="1" x14ac:dyDescent="0.3">
      <c r="C90" s="1"/>
    </row>
    <row r="91" spans="3:3" ht="15.75" customHeight="1" x14ac:dyDescent="0.3">
      <c r="C91" s="1"/>
    </row>
    <row r="92" spans="3:3" ht="15.75" customHeight="1" x14ac:dyDescent="0.3">
      <c r="C92" s="1"/>
    </row>
    <row r="93" spans="3:3" ht="15.75" customHeight="1" x14ac:dyDescent="0.3">
      <c r="C93" s="1"/>
    </row>
    <row r="94" spans="3:3" ht="15.75" customHeight="1" x14ac:dyDescent="0.3">
      <c r="C94" s="1"/>
    </row>
    <row r="95" spans="3:3" ht="15.75" customHeight="1" x14ac:dyDescent="0.3">
      <c r="C95" s="1"/>
    </row>
    <row r="96" spans="3:3" ht="15.75" customHeight="1" x14ac:dyDescent="0.3">
      <c r="C96" s="1"/>
    </row>
    <row r="97" spans="3:3" ht="15.75" customHeight="1" x14ac:dyDescent="0.3">
      <c r="C97" s="1"/>
    </row>
    <row r="98" spans="3:3" ht="15.75" customHeight="1" x14ac:dyDescent="0.3">
      <c r="C98" s="1"/>
    </row>
    <row r="99" spans="3:3" ht="15.75" customHeight="1" x14ac:dyDescent="0.3">
      <c r="C99" s="1"/>
    </row>
    <row r="100" spans="3:3" ht="15.75" customHeight="1" x14ac:dyDescent="0.3">
      <c r="C100" s="1"/>
    </row>
    <row r="101" spans="3:3" ht="15.75" customHeight="1" x14ac:dyDescent="0.3">
      <c r="C101" s="1"/>
    </row>
    <row r="102" spans="3:3" ht="15.75" customHeight="1" x14ac:dyDescent="0.3">
      <c r="C102" s="1"/>
    </row>
    <row r="103" spans="3:3" ht="15.75" customHeight="1" x14ac:dyDescent="0.3">
      <c r="C103" s="1"/>
    </row>
    <row r="104" spans="3:3" ht="15.75" customHeight="1" x14ac:dyDescent="0.3">
      <c r="C104" s="1"/>
    </row>
    <row r="105" spans="3:3" ht="15.75" customHeight="1" x14ac:dyDescent="0.3">
      <c r="C105" s="1"/>
    </row>
    <row r="106" spans="3:3" ht="15.75" customHeight="1" x14ac:dyDescent="0.3">
      <c r="C106" s="1"/>
    </row>
    <row r="107" spans="3:3" ht="15.75" customHeight="1" x14ac:dyDescent="0.3">
      <c r="C107" s="1"/>
    </row>
    <row r="108" spans="3:3" ht="15.75" customHeight="1" x14ac:dyDescent="0.3">
      <c r="C108" s="1"/>
    </row>
    <row r="109" spans="3:3" ht="15.75" customHeight="1" x14ac:dyDescent="0.3">
      <c r="C109" s="1"/>
    </row>
    <row r="110" spans="3:3" ht="15.75" customHeight="1" x14ac:dyDescent="0.3">
      <c r="C110" s="1"/>
    </row>
    <row r="111" spans="3:3" ht="15.75" customHeight="1" x14ac:dyDescent="0.3">
      <c r="C111" s="1"/>
    </row>
    <row r="112" spans="3:3" ht="15.75" customHeight="1" x14ac:dyDescent="0.3">
      <c r="C112" s="1"/>
    </row>
    <row r="113" spans="3:3" ht="15.75" customHeight="1" x14ac:dyDescent="0.3">
      <c r="C113" s="1"/>
    </row>
    <row r="114" spans="3:3" ht="15.75" customHeight="1" x14ac:dyDescent="0.3">
      <c r="C114" s="1"/>
    </row>
    <row r="115" spans="3:3" ht="15.75" customHeight="1" x14ac:dyDescent="0.3">
      <c r="C115" s="1"/>
    </row>
    <row r="116" spans="3:3" ht="15.75" customHeight="1" x14ac:dyDescent="0.3">
      <c r="C116" s="1"/>
    </row>
    <row r="117" spans="3:3" ht="15.75" customHeight="1" x14ac:dyDescent="0.3">
      <c r="C117" s="1"/>
    </row>
    <row r="118" spans="3:3" ht="15.75" customHeight="1" x14ac:dyDescent="0.3">
      <c r="C118" s="1"/>
    </row>
    <row r="119" spans="3:3" ht="15.75" customHeight="1" x14ac:dyDescent="0.3">
      <c r="C119" s="1"/>
    </row>
    <row r="120" spans="3:3" ht="15.75" customHeight="1" x14ac:dyDescent="0.3">
      <c r="C120" s="1"/>
    </row>
    <row r="121" spans="3:3" ht="15.75" customHeight="1" x14ac:dyDescent="0.3">
      <c r="C121" s="1"/>
    </row>
    <row r="122" spans="3:3" ht="15.75" customHeight="1" x14ac:dyDescent="0.3">
      <c r="C122" s="1"/>
    </row>
    <row r="123" spans="3:3" ht="15.75" customHeight="1" x14ac:dyDescent="0.3">
      <c r="C123" s="1"/>
    </row>
    <row r="124" spans="3:3" ht="15.75" customHeight="1" x14ac:dyDescent="0.3">
      <c r="C124" s="1"/>
    </row>
    <row r="125" spans="3:3" ht="15.75" customHeight="1" x14ac:dyDescent="0.3">
      <c r="C125" s="1"/>
    </row>
    <row r="126" spans="3:3" ht="15.75" customHeight="1" x14ac:dyDescent="0.3">
      <c r="C126" s="1"/>
    </row>
    <row r="127" spans="3:3" ht="15.75" customHeight="1" x14ac:dyDescent="0.3">
      <c r="C127" s="1"/>
    </row>
    <row r="128" spans="3:3" ht="15.75" customHeight="1" x14ac:dyDescent="0.3">
      <c r="C128" s="1"/>
    </row>
    <row r="129" spans="3:3" ht="15.75" customHeight="1" x14ac:dyDescent="0.3">
      <c r="C129" s="1"/>
    </row>
    <row r="130" spans="3:3" ht="15.75" customHeight="1" x14ac:dyDescent="0.3">
      <c r="C130" s="1"/>
    </row>
    <row r="131" spans="3:3" ht="15.75" customHeight="1" x14ac:dyDescent="0.3">
      <c r="C131" s="1"/>
    </row>
    <row r="132" spans="3:3" ht="15.75" customHeight="1" x14ac:dyDescent="0.3">
      <c r="C132" s="1"/>
    </row>
    <row r="133" spans="3:3" ht="15.75" customHeight="1" x14ac:dyDescent="0.3">
      <c r="C133" s="1"/>
    </row>
    <row r="134" spans="3:3" ht="15.75" customHeight="1" x14ac:dyDescent="0.3">
      <c r="C134" s="1"/>
    </row>
    <row r="135" spans="3:3" ht="15.75" customHeight="1" x14ac:dyDescent="0.3">
      <c r="C135" s="1"/>
    </row>
    <row r="136" spans="3:3" ht="15.75" customHeight="1" x14ac:dyDescent="0.3">
      <c r="C136" s="1"/>
    </row>
    <row r="137" spans="3:3" ht="15.75" customHeight="1" x14ac:dyDescent="0.3">
      <c r="C137" s="1"/>
    </row>
    <row r="138" spans="3:3" ht="15.75" customHeight="1" x14ac:dyDescent="0.3">
      <c r="C138" s="1"/>
    </row>
    <row r="139" spans="3:3" ht="15.75" customHeight="1" x14ac:dyDescent="0.3">
      <c r="C139" s="1"/>
    </row>
    <row r="140" spans="3:3" ht="15.75" customHeight="1" x14ac:dyDescent="0.3">
      <c r="C140" s="1"/>
    </row>
    <row r="141" spans="3:3" ht="15.75" customHeight="1" x14ac:dyDescent="0.3">
      <c r="C141" s="1"/>
    </row>
    <row r="142" spans="3:3" ht="15.75" customHeight="1" x14ac:dyDescent="0.3">
      <c r="C142" s="1"/>
    </row>
    <row r="143" spans="3:3" ht="15.75" customHeight="1" x14ac:dyDescent="0.3">
      <c r="C143" s="1"/>
    </row>
    <row r="144" spans="3:3" ht="15.75" customHeight="1" x14ac:dyDescent="0.3">
      <c r="C144" s="1"/>
    </row>
    <row r="145" spans="3:3" ht="15.75" customHeight="1" x14ac:dyDescent="0.3">
      <c r="C145" s="1"/>
    </row>
    <row r="146" spans="3:3" ht="15.75" customHeight="1" x14ac:dyDescent="0.3">
      <c r="C146" s="1"/>
    </row>
    <row r="147" spans="3:3" ht="15.75" customHeight="1" x14ac:dyDescent="0.3">
      <c r="C147" s="1"/>
    </row>
    <row r="148" spans="3:3" ht="15.75" customHeight="1" x14ac:dyDescent="0.3">
      <c r="C148" s="1"/>
    </row>
    <row r="149" spans="3:3" ht="15.75" customHeight="1" x14ac:dyDescent="0.3">
      <c r="C149" s="1"/>
    </row>
    <row r="150" spans="3:3" ht="15.75" customHeight="1" x14ac:dyDescent="0.3">
      <c r="C150" s="1"/>
    </row>
    <row r="151" spans="3:3" ht="15.75" customHeight="1" x14ac:dyDescent="0.3">
      <c r="C151" s="1"/>
    </row>
    <row r="152" spans="3:3" ht="15.75" customHeight="1" x14ac:dyDescent="0.3">
      <c r="C152" s="1"/>
    </row>
    <row r="153" spans="3:3" ht="15.75" customHeight="1" x14ac:dyDescent="0.3">
      <c r="C153" s="1"/>
    </row>
    <row r="154" spans="3:3" ht="15.75" customHeight="1" x14ac:dyDescent="0.3">
      <c r="C154" s="1"/>
    </row>
    <row r="155" spans="3:3" ht="15.75" customHeight="1" x14ac:dyDescent="0.3">
      <c r="C155" s="1"/>
    </row>
    <row r="156" spans="3:3" ht="15.75" customHeight="1" x14ac:dyDescent="0.3">
      <c r="C156" s="1"/>
    </row>
    <row r="157" spans="3:3" ht="15.75" customHeight="1" x14ac:dyDescent="0.3">
      <c r="C157" s="1"/>
    </row>
    <row r="158" spans="3:3" ht="15.75" customHeight="1" x14ac:dyDescent="0.3">
      <c r="C158" s="1"/>
    </row>
    <row r="159" spans="3:3" ht="15.75" customHeight="1" x14ac:dyDescent="0.3">
      <c r="C159" s="1"/>
    </row>
    <row r="160" spans="3:3" ht="15.75" customHeight="1" x14ac:dyDescent="0.3">
      <c r="C160" s="1"/>
    </row>
    <row r="161" spans="3:3" ht="15.75" customHeight="1" x14ac:dyDescent="0.3">
      <c r="C161" s="1"/>
    </row>
    <row r="162" spans="3:3" ht="15.75" customHeight="1" x14ac:dyDescent="0.3">
      <c r="C162" s="1"/>
    </row>
    <row r="163" spans="3:3" ht="15.75" customHeight="1" x14ac:dyDescent="0.3">
      <c r="C163" s="1"/>
    </row>
    <row r="164" spans="3:3" ht="15.75" customHeight="1" x14ac:dyDescent="0.3">
      <c r="C164" s="1"/>
    </row>
    <row r="165" spans="3:3" ht="15.75" customHeight="1" x14ac:dyDescent="0.3">
      <c r="C165" s="1"/>
    </row>
    <row r="166" spans="3:3" ht="15.75" customHeight="1" x14ac:dyDescent="0.3">
      <c r="C166" s="1"/>
    </row>
    <row r="167" spans="3:3" ht="15.75" customHeight="1" x14ac:dyDescent="0.3">
      <c r="C167" s="1"/>
    </row>
    <row r="168" spans="3:3" ht="15.75" customHeight="1" x14ac:dyDescent="0.3">
      <c r="C168" s="1"/>
    </row>
    <row r="169" spans="3:3" ht="15.75" customHeight="1" x14ac:dyDescent="0.3">
      <c r="C169" s="1"/>
    </row>
    <row r="170" spans="3:3" ht="15.75" customHeight="1" x14ac:dyDescent="0.3">
      <c r="C170" s="1"/>
    </row>
    <row r="171" spans="3:3" ht="15.75" customHeight="1" x14ac:dyDescent="0.3">
      <c r="C171" s="1"/>
    </row>
    <row r="172" spans="3:3" ht="15.75" customHeight="1" x14ac:dyDescent="0.3">
      <c r="C172" s="1"/>
    </row>
    <row r="173" spans="3:3" ht="15.75" customHeight="1" x14ac:dyDescent="0.3">
      <c r="C173" s="1"/>
    </row>
    <row r="174" spans="3:3" ht="15.75" customHeight="1" x14ac:dyDescent="0.3">
      <c r="C174" s="1"/>
    </row>
    <row r="175" spans="3:3" ht="15.75" customHeight="1" x14ac:dyDescent="0.3">
      <c r="C175" s="1"/>
    </row>
    <row r="176" spans="3:3" ht="15.75" customHeight="1" x14ac:dyDescent="0.3">
      <c r="C176" s="1"/>
    </row>
    <row r="177" spans="3:3" ht="15.75" customHeight="1" x14ac:dyDescent="0.3">
      <c r="C177" s="1"/>
    </row>
    <row r="178" spans="3:3" ht="15.75" customHeight="1" x14ac:dyDescent="0.3">
      <c r="C178" s="1"/>
    </row>
    <row r="179" spans="3:3" ht="15.75" customHeight="1" x14ac:dyDescent="0.3">
      <c r="C179" s="1"/>
    </row>
    <row r="180" spans="3:3" ht="15.75" customHeight="1" x14ac:dyDescent="0.3">
      <c r="C180" s="1"/>
    </row>
    <row r="181" spans="3:3" ht="15.75" customHeight="1" x14ac:dyDescent="0.3">
      <c r="C181" s="1"/>
    </row>
    <row r="182" spans="3:3" ht="15.75" customHeight="1" x14ac:dyDescent="0.3">
      <c r="C182" s="1"/>
    </row>
    <row r="183" spans="3:3" ht="15.75" customHeight="1" x14ac:dyDescent="0.3">
      <c r="C183" s="1"/>
    </row>
    <row r="184" spans="3:3" ht="15.75" customHeight="1" x14ac:dyDescent="0.3">
      <c r="C184" s="1"/>
    </row>
    <row r="185" spans="3:3" ht="15.75" customHeight="1" x14ac:dyDescent="0.3">
      <c r="C185" s="1"/>
    </row>
    <row r="186" spans="3:3" ht="15.75" customHeight="1" x14ac:dyDescent="0.3">
      <c r="C186" s="1"/>
    </row>
    <row r="187" spans="3:3" ht="15.75" customHeight="1" x14ac:dyDescent="0.3">
      <c r="C187" s="1"/>
    </row>
    <row r="188" spans="3:3" ht="15.75" customHeight="1" x14ac:dyDescent="0.3">
      <c r="C188" s="1"/>
    </row>
    <row r="189" spans="3:3" ht="15.75" customHeight="1" x14ac:dyDescent="0.3">
      <c r="C189" s="1"/>
    </row>
    <row r="190" spans="3:3" ht="15.75" customHeight="1" x14ac:dyDescent="0.3">
      <c r="C190" s="1"/>
    </row>
    <row r="191" spans="3:3" ht="15.75" customHeight="1" x14ac:dyDescent="0.3">
      <c r="C191" s="1"/>
    </row>
    <row r="192" spans="3:3" ht="15.75" customHeight="1" x14ac:dyDescent="0.3">
      <c r="C192" s="1"/>
    </row>
    <row r="193" spans="3:3" ht="15.75" customHeight="1" x14ac:dyDescent="0.3">
      <c r="C193" s="1"/>
    </row>
    <row r="194" spans="3:3" ht="15.75" customHeight="1" x14ac:dyDescent="0.3">
      <c r="C194" s="1"/>
    </row>
    <row r="195" spans="3:3" ht="15.75" customHeight="1" x14ac:dyDescent="0.3">
      <c r="C195" s="1"/>
    </row>
    <row r="196" spans="3:3" ht="15.75" customHeight="1" x14ac:dyDescent="0.3">
      <c r="C196" s="1"/>
    </row>
    <row r="197" spans="3:3" ht="15.75" customHeight="1" x14ac:dyDescent="0.3">
      <c r="C197" s="1"/>
    </row>
    <row r="198" spans="3:3" ht="15.75" customHeight="1" x14ac:dyDescent="0.3">
      <c r="C198" s="1"/>
    </row>
    <row r="199" spans="3:3" ht="15.75" customHeight="1" x14ac:dyDescent="0.3">
      <c r="C199" s="1"/>
    </row>
    <row r="200" spans="3:3" ht="15.75" customHeight="1" x14ac:dyDescent="0.3">
      <c r="C200" s="1"/>
    </row>
    <row r="201" spans="3:3" ht="15.75" customHeight="1" x14ac:dyDescent="0.3">
      <c r="C201" s="1"/>
    </row>
    <row r="202" spans="3:3" ht="15.75" customHeight="1" x14ac:dyDescent="0.3">
      <c r="C202" s="1"/>
    </row>
    <row r="203" spans="3:3" ht="15.75" customHeight="1" x14ac:dyDescent="0.3">
      <c r="C203" s="1"/>
    </row>
    <row r="204" spans="3:3" ht="15.75" customHeight="1" x14ac:dyDescent="0.3">
      <c r="C204" s="1"/>
    </row>
    <row r="205" spans="3:3" ht="15.75" customHeight="1" x14ac:dyDescent="0.3">
      <c r="C205" s="1"/>
    </row>
    <row r="206" spans="3:3" ht="15.75" customHeight="1" x14ac:dyDescent="0.3">
      <c r="C206" s="1"/>
    </row>
    <row r="207" spans="3:3" ht="15.75" customHeight="1" x14ac:dyDescent="0.3">
      <c r="C207" s="1"/>
    </row>
    <row r="208" spans="3:3" ht="15.75" customHeight="1" x14ac:dyDescent="0.3">
      <c r="C208" s="1"/>
    </row>
    <row r="209" spans="3:3" ht="15.75" customHeight="1" x14ac:dyDescent="0.3">
      <c r="C209" s="1"/>
    </row>
    <row r="210" spans="3:3" ht="15.75" customHeight="1" x14ac:dyDescent="0.3">
      <c r="C210" s="1"/>
    </row>
    <row r="211" spans="3:3" ht="15.75" customHeight="1" x14ac:dyDescent="0.3">
      <c r="C211" s="1"/>
    </row>
    <row r="212" spans="3:3" ht="15.75" customHeight="1" x14ac:dyDescent="0.3">
      <c r="C212" s="1"/>
    </row>
    <row r="213" spans="3:3" ht="15.75" customHeight="1" x14ac:dyDescent="0.3">
      <c r="C213" s="1"/>
    </row>
    <row r="214" spans="3:3" ht="15.75" customHeight="1" x14ac:dyDescent="0.3">
      <c r="C214" s="1"/>
    </row>
    <row r="215" spans="3:3" ht="15.75" customHeight="1" x14ac:dyDescent="0.3">
      <c r="C215" s="1"/>
    </row>
    <row r="216" spans="3:3" ht="15.75" customHeight="1" x14ac:dyDescent="0.3">
      <c r="C216" s="1"/>
    </row>
    <row r="217" spans="3:3" ht="15.75" customHeight="1" x14ac:dyDescent="0.3">
      <c r="C217" s="1"/>
    </row>
    <row r="218" spans="3:3" ht="15.75" customHeight="1" x14ac:dyDescent="0.3">
      <c r="C218" s="1"/>
    </row>
    <row r="219" spans="3:3" ht="15.75" customHeight="1" x14ac:dyDescent="0.3">
      <c r="C219" s="1"/>
    </row>
    <row r="220" spans="3:3" ht="15.75" customHeight="1" x14ac:dyDescent="0.3">
      <c r="C220" s="1"/>
    </row>
    <row r="221" spans="3:3" ht="15.75" customHeight="1" x14ac:dyDescent="0.3">
      <c r="C221" s="1"/>
    </row>
    <row r="222" spans="3:3" ht="15.75" customHeight="1" x14ac:dyDescent="0.3">
      <c r="C222" s="1"/>
    </row>
    <row r="223" spans="3:3" ht="15.75" customHeight="1" x14ac:dyDescent="0.3">
      <c r="C223" s="1"/>
    </row>
    <row r="224" spans="3:3" ht="15.75" customHeight="1" x14ac:dyDescent="0.3">
      <c r="C224" s="1"/>
    </row>
    <row r="225" spans="3:3" ht="15.75" customHeight="1" x14ac:dyDescent="0.3">
      <c r="C225" s="1"/>
    </row>
    <row r="226" spans="3:3" ht="15.75" customHeight="1" x14ac:dyDescent="0.3">
      <c r="C226" s="1"/>
    </row>
    <row r="227" spans="3:3" ht="15.75" customHeight="1" x14ac:dyDescent="0.3">
      <c r="C227" s="1"/>
    </row>
    <row r="228" spans="3:3" ht="15.75" customHeight="1" x14ac:dyDescent="0.3">
      <c r="C228" s="1"/>
    </row>
    <row r="229" spans="3:3" ht="15.75" customHeight="1" x14ac:dyDescent="0.3">
      <c r="C229" s="1"/>
    </row>
    <row r="230" spans="3:3" ht="15.75" customHeight="1" x14ac:dyDescent="0.3">
      <c r="C230" s="1"/>
    </row>
    <row r="231" spans="3:3" ht="15.75" customHeight="1" x14ac:dyDescent="0.3">
      <c r="C231" s="1"/>
    </row>
    <row r="232" spans="3:3" ht="15.75" customHeight="1" x14ac:dyDescent="0.3">
      <c r="C232" s="1"/>
    </row>
    <row r="233" spans="3:3" ht="15.75" customHeight="1" x14ac:dyDescent="0.3">
      <c r="C233" s="1"/>
    </row>
    <row r="234" spans="3:3" ht="15.75" customHeight="1" x14ac:dyDescent="0.3">
      <c r="C234" s="1"/>
    </row>
    <row r="235" spans="3:3" ht="15.75" customHeight="1" x14ac:dyDescent="0.3">
      <c r="C235" s="1"/>
    </row>
    <row r="236" spans="3:3" ht="15.75" customHeight="1" x14ac:dyDescent="0.3">
      <c r="C236" s="1"/>
    </row>
    <row r="237" spans="3:3" ht="15.75" customHeight="1" x14ac:dyDescent="0.3">
      <c r="C237" s="1"/>
    </row>
    <row r="238" spans="3:3" ht="15.75" customHeight="1" x14ac:dyDescent="0.3">
      <c r="C238" s="1"/>
    </row>
    <row r="239" spans="3:3" ht="15.75" customHeight="1" x14ac:dyDescent="0.3"/>
    <row r="240" spans="3: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8:J8"/>
  <mergeCells count="18">
    <mergeCell ref="G6:H6"/>
    <mergeCell ref="I6:J6"/>
    <mergeCell ref="B4:F4"/>
    <mergeCell ref="G4:H4"/>
    <mergeCell ref="I4:J4"/>
    <mergeCell ref="B5:F5"/>
    <mergeCell ref="G5:H5"/>
    <mergeCell ref="I5:J5"/>
    <mergeCell ref="B6:F6"/>
    <mergeCell ref="G3:H3"/>
    <mergeCell ref="I3:J3"/>
    <mergeCell ref="C1:F1"/>
    <mergeCell ref="G1:H1"/>
    <mergeCell ref="I1:J1"/>
    <mergeCell ref="B2:F2"/>
    <mergeCell ref="G2:H2"/>
    <mergeCell ref="I2:J2"/>
    <mergeCell ref="B3:F3"/>
  </mergeCells>
  <conditionalFormatting sqref="J9:J38">
    <cfRule type="containsText" dxfId="2" priority="1" operator="containsText" text="LOW">
      <formula>NOT(ISERROR(SEARCH(("LOW"),(J9))))</formula>
    </cfRule>
  </conditionalFormatting>
  <conditionalFormatting sqref="J9:J38">
    <cfRule type="containsText" dxfId="1" priority="2" operator="containsText" text="MID">
      <formula>NOT(ISERROR(SEARCH(("MID"),(J9))))</formula>
    </cfRule>
  </conditionalFormatting>
  <conditionalFormatting sqref="J9:J38">
    <cfRule type="containsText" dxfId="0" priority="3" operator="containsText" text="HIGH">
      <formula>NOT(ISERROR(SEARCH(("HIGH"),(J9))))</formula>
    </cfRule>
  </conditionalFormatting>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2">
        <x14:dataValidation type="list" allowBlank="1" showErrorMessage="1">
          <x14:formula1>
            <xm:f>Sheet2!$F$2:$F$7</xm:f>
          </x14:formula1>
          <xm:sqref>C9:C38</xm:sqref>
        </x14:dataValidation>
        <x14:dataValidation type="list" allowBlank="1" showErrorMessage="1">
          <x14:formula1>
            <xm:f>Sheet2!$G$3:$G$6</xm:f>
          </x14:formula1>
          <xm:sqref>J9:J38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000"/>
  <sheetViews>
    <sheetView workbookViewId="0"/>
  </sheetViews>
  <sheetFormatPr defaultColWidth="12.59765625" defaultRowHeight="15" customHeight="1" x14ac:dyDescent="0.25"/>
  <cols>
    <col min="1" max="7" width="7.59765625" customWidth="1"/>
  </cols>
  <sheetData>
    <row r="3" spans="2:7" ht="14.4" x14ac:dyDescent="0.3">
      <c r="B3" s="70" t="s">
        <v>59</v>
      </c>
      <c r="E3" s="70" t="s">
        <v>60</v>
      </c>
      <c r="F3" s="70" t="s">
        <v>4</v>
      </c>
    </row>
    <row r="4" spans="2:7" ht="14.4" x14ac:dyDescent="0.3">
      <c r="B4" s="70" t="s">
        <v>61</v>
      </c>
      <c r="E4" s="70" t="s">
        <v>62</v>
      </c>
      <c r="F4" s="70" t="s">
        <v>5</v>
      </c>
      <c r="G4" s="70" t="s">
        <v>52</v>
      </c>
    </row>
    <row r="5" spans="2:7" ht="14.4" x14ac:dyDescent="0.3">
      <c r="B5" s="70" t="s">
        <v>63</v>
      </c>
      <c r="E5" s="70" t="s">
        <v>64</v>
      </c>
      <c r="F5" s="70" t="s">
        <v>6</v>
      </c>
      <c r="G5" s="70" t="s">
        <v>49</v>
      </c>
    </row>
    <row r="6" spans="2:7" ht="14.4" x14ac:dyDescent="0.3">
      <c r="B6" s="70" t="s">
        <v>65</v>
      </c>
      <c r="E6" s="70" t="s">
        <v>66</v>
      </c>
      <c r="F6" s="70" t="s">
        <v>7</v>
      </c>
      <c r="G6" s="70" t="s">
        <v>57</v>
      </c>
    </row>
    <row r="7" spans="2:7" ht="14.4" x14ac:dyDescent="0.3">
      <c r="F7" s="70" t="s">
        <v>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 HERE</vt:lpstr>
      <vt:lpstr>Strategies &amp; Outcomes - SAMPLE</vt:lpstr>
      <vt:lpstr>Act &amp; Exp - SAMPLE</vt:lpstr>
      <vt:lpstr>Strategies &amp; Outcomes</vt:lpstr>
      <vt:lpstr>Activities &amp; Expenditures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"Boydt"</dc:creator>
  <cp:lastModifiedBy>Sam Tupou</cp:lastModifiedBy>
  <dcterms:created xsi:type="dcterms:W3CDTF">2019-11-20T17:43:50Z</dcterms:created>
  <dcterms:modified xsi:type="dcterms:W3CDTF">2021-01-09T00:04:24Z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0x010100540DA8240064C949ACDF7F848BD275F2</vt:lpwstr>
  </property>
</Properties>
</file>